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Billard\CDBS80\01-INTERCLUBS\interclubs 2022-2023\Interclubs 2022-2023\INSCRIPTIONS CLUBS 2022-2023\documents site internet\"/>
    </mc:Choice>
  </mc:AlternateContent>
  <bookViews>
    <workbookView xWindow="-120" yWindow="-120" windowWidth="21840" windowHeight="13140" tabRatio="635"/>
  </bookViews>
  <sheets>
    <sheet name="Interclub D2" sheetId="3" r:id="rId1"/>
    <sheet name="Menu" sheetId="2" r:id="rId2"/>
  </sheets>
  <definedNames>
    <definedName name="_xlnm.Print_Area" localSheetId="0">'Interclub D2'!$B$2:$T$35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" l="1"/>
  <c r="E11" i="3"/>
  <c r="N30" i="3"/>
  <c r="N28" i="3"/>
  <c r="N26" i="3"/>
  <c r="E30" i="3"/>
  <c r="E28" i="3"/>
  <c r="E26" i="3"/>
  <c r="N11" i="3"/>
  <c r="J26" i="3" l="1"/>
  <c r="J11" i="3" l="1"/>
  <c r="K11" i="3" s="1"/>
  <c r="I11" i="3"/>
  <c r="P28" i="3"/>
  <c r="R28" i="3" s="1"/>
  <c r="P30" i="3"/>
  <c r="T29" i="3"/>
  <c r="T31" i="3"/>
  <c r="T27" i="3"/>
  <c r="K29" i="3"/>
  <c r="K31" i="3"/>
  <c r="K27" i="3"/>
  <c r="T14" i="3"/>
  <c r="T16" i="3"/>
  <c r="T12" i="3"/>
  <c r="K14" i="3"/>
  <c r="K16" i="3"/>
  <c r="I26" i="3"/>
  <c r="K26" i="3"/>
  <c r="P26" i="3"/>
  <c r="R26" i="3" s="1"/>
  <c r="I28" i="3"/>
  <c r="J28" i="3"/>
  <c r="S28" i="3" s="1"/>
  <c r="T28" i="3" s="1"/>
  <c r="I30" i="3"/>
  <c r="J30" i="3"/>
  <c r="K30" i="3" s="1"/>
  <c r="R30" i="3"/>
  <c r="N15" i="3"/>
  <c r="E15" i="3"/>
  <c r="N13" i="3"/>
  <c r="P16" i="3"/>
  <c r="P15" i="3"/>
  <c r="R15" i="3" s="1"/>
  <c r="I15" i="3"/>
  <c r="P14" i="3"/>
  <c r="P13" i="3"/>
  <c r="R13" i="3" s="1"/>
  <c r="J13" i="3"/>
  <c r="S13" i="3" s="1"/>
  <c r="T13" i="3" s="1"/>
  <c r="I13" i="3"/>
  <c r="P12" i="3"/>
  <c r="K12" i="3"/>
  <c r="P11" i="3"/>
  <c r="R11" i="3" s="1"/>
  <c r="J15" i="3" l="1"/>
  <c r="S15" i="3" s="1"/>
  <c r="T15" i="3" s="1"/>
  <c r="K28" i="3"/>
  <c r="K32" i="3" s="1"/>
  <c r="S30" i="3"/>
  <c r="T30" i="3" s="1"/>
  <c r="S26" i="3"/>
  <c r="T26" i="3" s="1"/>
  <c r="K13" i="3"/>
  <c r="S11" i="3"/>
  <c r="T11" i="3" s="1"/>
  <c r="T17" i="3" s="1"/>
  <c r="K15" i="3" l="1"/>
  <c r="K17" i="3" s="1"/>
  <c r="T18" i="3" s="1"/>
  <c r="T32" i="3"/>
  <c r="T33" i="3" s="1"/>
  <c r="K18" i="3" l="1"/>
  <c r="K33" i="3"/>
</calcChain>
</file>

<file path=xl/sharedStrings.xml><?xml version="1.0" encoding="utf-8"?>
<sst xmlns="http://schemas.openxmlformats.org/spreadsheetml/2006/main" count="126" uniqueCount="55">
  <si>
    <t>Reprises</t>
  </si>
  <si>
    <t>NOM</t>
  </si>
  <si>
    <t>Prénom</t>
  </si>
  <si>
    <t xml:space="preserve">Points </t>
  </si>
  <si>
    <t xml:space="preserve">Série </t>
  </si>
  <si>
    <t xml:space="preserve">Moy </t>
  </si>
  <si>
    <t>Match GNP</t>
  </si>
  <si>
    <t>MATCH ALLER</t>
  </si>
  <si>
    <t>Point Match</t>
  </si>
  <si>
    <t>Club visité :</t>
  </si>
  <si>
    <t>Libre</t>
  </si>
  <si>
    <t>1 bande</t>
  </si>
  <si>
    <t>3 bandes</t>
  </si>
  <si>
    <t>Cat.</t>
  </si>
  <si>
    <t>Dist.</t>
  </si>
  <si>
    <t>Club visiteur :</t>
  </si>
  <si>
    <t>MATCH RETOUR</t>
  </si>
  <si>
    <t>Responsable d'équipe :</t>
  </si>
  <si>
    <t>Signature :</t>
  </si>
  <si>
    <t>Points de match</t>
  </si>
  <si>
    <t>Points de rencontre</t>
  </si>
  <si>
    <t>Catégories</t>
  </si>
  <si>
    <t>Clubs</t>
  </si>
  <si>
    <t>N1</t>
  </si>
  <si>
    <t>ABBEVILLE</t>
  </si>
  <si>
    <t>N2</t>
  </si>
  <si>
    <t>ALBERT</t>
  </si>
  <si>
    <t>N3</t>
  </si>
  <si>
    <t>R1</t>
  </si>
  <si>
    <t>FRIVILLE</t>
  </si>
  <si>
    <t>R2</t>
  </si>
  <si>
    <t>R3</t>
  </si>
  <si>
    <t>MOREUIL</t>
  </si>
  <si>
    <t>R4</t>
  </si>
  <si>
    <t>PONT de METZ</t>
  </si>
  <si>
    <t>VIGNACOURT</t>
  </si>
  <si>
    <t>Club :</t>
  </si>
  <si>
    <t>Date :</t>
  </si>
  <si>
    <t>Journée n° :</t>
  </si>
  <si>
    <t>Interclub D1</t>
  </si>
  <si>
    <t>Master</t>
  </si>
  <si>
    <t>Bande</t>
  </si>
  <si>
    <t>R5</t>
  </si>
  <si>
    <t>PONT DE METZ</t>
  </si>
  <si>
    <t>Interclub D2</t>
  </si>
  <si>
    <t>VIGNACOURT 1</t>
  </si>
  <si>
    <t>VIGNACOURT 2</t>
  </si>
  <si>
    <t>RETRO ALBERTIN</t>
  </si>
  <si>
    <t>INTERCLUBS D2</t>
  </si>
  <si>
    <t>ABBEVILLE 1</t>
  </si>
  <si>
    <t>ABBEVILLE 2</t>
  </si>
  <si>
    <t>ABBEVILLE 3</t>
  </si>
  <si>
    <t>FRIVILLE 1</t>
  </si>
  <si>
    <t>FRIVILLE 2</t>
  </si>
  <si>
    <t>FRIVILLE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</si>
</sst>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6"/>
      <color indexed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u/>
      <sz val="14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u/>
      <sz val="16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3" borderId="1" xfId="0" applyFont="1" applyFill="1" applyBorder="1" applyAlignment="1" applyProtection="1">
      <alignment horizontal="left" vertical="center" indent="1"/>
      <protection locked="0"/>
    </xf>
    <xf numFmtId="0" fontId="10" fillId="3" borderId="3" xfId="0" applyFont="1" applyFill="1" applyBorder="1" applyAlignment="1" applyProtection="1">
      <alignment horizontal="left" vertical="center" indent="1"/>
      <protection locked="0"/>
    </xf>
    <xf numFmtId="0" fontId="2" fillId="3" borderId="2" xfId="0" applyFont="1" applyFill="1" applyBorder="1" applyAlignment="1" applyProtection="1">
      <alignment horizontal="left" vertical="center" indent="1"/>
      <protection locked="0"/>
    </xf>
    <xf numFmtId="0" fontId="7" fillId="4" borderId="4" xfId="0" applyFont="1" applyFill="1" applyBorder="1" applyAlignment="1" applyProtection="1">
      <alignment horizontal="center" vertical="center"/>
    </xf>
    <xf numFmtId="0" fontId="8" fillId="0" borderId="0" xfId="0" applyFont="1"/>
    <xf numFmtId="0" fontId="12" fillId="3" borderId="5" xfId="0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 applyProtection="1">
      <alignment horizontal="left" vertical="center" indent="1"/>
      <protection locked="0"/>
    </xf>
    <xf numFmtId="0" fontId="7" fillId="4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left" vertical="center" indent="1"/>
      <protection locked="0"/>
    </xf>
    <xf numFmtId="0" fontId="10" fillId="3" borderId="9" xfId="0" applyFont="1" applyFill="1" applyBorder="1" applyAlignment="1" applyProtection="1">
      <alignment horizontal="left" vertical="center" indent="1"/>
      <protection locked="0"/>
    </xf>
    <xf numFmtId="0" fontId="2" fillId="3" borderId="10" xfId="0" applyFont="1" applyFill="1" applyBorder="1" applyAlignment="1" applyProtection="1">
      <alignment horizontal="left" vertical="center" indent="1"/>
      <protection locked="0"/>
    </xf>
    <xf numFmtId="0" fontId="10" fillId="3" borderId="11" xfId="0" applyFont="1" applyFill="1" applyBorder="1" applyAlignment="1" applyProtection="1">
      <alignment horizontal="left" vertical="center" indent="1"/>
      <protection locked="0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8" fillId="0" borderId="12" xfId="0" applyFont="1" applyBorder="1" applyAlignment="1">
      <alignment horizontal="left"/>
    </xf>
    <xf numFmtId="0" fontId="0" fillId="0" borderId="0" xfId="0" applyProtection="1"/>
    <xf numFmtId="0" fontId="2" fillId="0" borderId="0" xfId="0" applyFont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shrinkToFit="1"/>
    </xf>
    <xf numFmtId="0" fontId="3" fillId="0" borderId="0" xfId="0" applyFont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Border="1" applyProtection="1"/>
    <xf numFmtId="0" fontId="11" fillId="0" borderId="0" xfId="0" applyFont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8" fillId="0" borderId="0" xfId="0" applyFont="1" applyAlignment="1" applyProtection="1">
      <alignment horizontal="right" vertical="center"/>
    </xf>
    <xf numFmtId="0" fontId="15" fillId="4" borderId="25" xfId="0" applyFont="1" applyFill="1" applyBorder="1" applyAlignment="1" applyProtection="1">
      <alignment horizontal="center" vertical="center"/>
    </xf>
    <xf numFmtId="0" fontId="15" fillId="4" borderId="26" xfId="0" applyFont="1" applyFill="1" applyBorder="1" applyAlignment="1" applyProtection="1">
      <alignment horizontal="center" vertical="center"/>
    </xf>
    <xf numFmtId="2" fontId="13" fillId="4" borderId="19" xfId="0" applyNumberFormat="1" applyFont="1" applyFill="1" applyBorder="1" applyAlignment="1" applyProtection="1">
      <alignment horizontal="center" vertical="center"/>
    </xf>
    <xf numFmtId="2" fontId="13" fillId="4" borderId="20" xfId="0" applyNumberFormat="1" applyFont="1" applyFill="1" applyBorder="1" applyAlignment="1" applyProtection="1">
      <alignment horizontal="center" vertical="center"/>
    </xf>
    <xf numFmtId="0" fontId="16" fillId="4" borderId="19" xfId="0" applyFont="1" applyFill="1" applyBorder="1" applyAlignment="1" applyProtection="1">
      <alignment horizontal="center" vertical="center"/>
    </xf>
    <xf numFmtId="0" fontId="16" fillId="4" borderId="2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20" xfId="0" applyFont="1" applyFill="1" applyBorder="1" applyAlignment="1" applyProtection="1">
      <alignment horizontal="center" vertical="center"/>
      <protection locked="0"/>
    </xf>
    <xf numFmtId="0" fontId="11" fillId="5" borderId="22" xfId="0" applyFont="1" applyFill="1" applyBorder="1" applyAlignment="1" applyProtection="1">
      <alignment horizontal="center" vertical="center"/>
    </xf>
    <xf numFmtId="0" fontId="11" fillId="5" borderId="23" xfId="0" applyFont="1" applyFill="1" applyBorder="1" applyAlignment="1" applyProtection="1">
      <alignment horizontal="center" vertical="center"/>
    </xf>
    <xf numFmtId="0" fontId="11" fillId="5" borderId="24" xfId="0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5" xfId="0" applyFont="1" applyFill="1" applyBorder="1" applyAlignment="1" applyProtection="1">
      <alignment horizontal="center" wrapText="1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0" fontId="15" fillId="4" borderId="20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13" fillId="3" borderId="21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17" fillId="4" borderId="19" xfId="0" applyFont="1" applyFill="1" applyBorder="1" applyAlignment="1" applyProtection="1">
      <alignment horizontal="center" vertical="center"/>
    </xf>
    <xf numFmtId="0" fontId="17" fillId="4" borderId="20" xfId="0" applyFont="1" applyFill="1" applyBorder="1" applyAlignment="1" applyProtection="1">
      <alignment horizontal="center" vertical="center"/>
    </xf>
    <xf numFmtId="2" fontId="2" fillId="4" borderId="19" xfId="0" applyNumberFormat="1" applyFont="1" applyFill="1" applyBorder="1" applyAlignment="1" applyProtection="1">
      <alignment horizontal="center" vertical="center"/>
    </xf>
    <xf numFmtId="2" fontId="2" fillId="4" borderId="20" xfId="0" applyNumberFormat="1" applyFont="1" applyFill="1" applyBorder="1" applyAlignment="1" applyProtection="1">
      <alignment horizontal="center" vertical="center"/>
    </xf>
    <xf numFmtId="0" fontId="18" fillId="4" borderId="19" xfId="0" applyFont="1" applyFill="1" applyBorder="1" applyAlignment="1" applyProtection="1">
      <alignment horizontal="center" vertical="center"/>
    </xf>
    <xf numFmtId="0" fontId="18" fillId="4" borderId="20" xfId="0" applyFont="1" applyFill="1" applyBorder="1" applyAlignment="1" applyProtection="1">
      <alignment horizontal="center" vertical="center"/>
    </xf>
    <xf numFmtId="0" fontId="17" fillId="4" borderId="21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2" fontId="13" fillId="4" borderId="21" xfId="0" applyNumberFormat="1" applyFont="1" applyFill="1" applyBorder="1" applyAlignment="1" applyProtection="1">
      <alignment horizontal="center" vertical="center"/>
    </xf>
    <xf numFmtId="0" fontId="16" fillId="4" borderId="21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/>
    </xf>
    <xf numFmtId="2" fontId="2" fillId="4" borderId="21" xfId="0" applyNumberFormat="1" applyFont="1" applyFill="1" applyBorder="1" applyAlignment="1" applyProtection="1">
      <alignment horizontal="center" vertical="center"/>
    </xf>
    <xf numFmtId="0" fontId="18" fillId="4" borderId="21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  <protection locked="0"/>
    </xf>
    <xf numFmtId="14" fontId="14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8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</cellXfs>
  <cellStyles count="1">
    <cellStyle name="Normal" xfId="0" builtinId="0"/>
  </cellStyles>
  <dxfs count="2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120649</xdr:colOff>
      <xdr:row>1</xdr:row>
      <xdr:rowOff>215900</xdr:rowOff>
    </xdr:from>
    <xdr:to>
      <xdr:col>19</xdr:col>
      <xdr:colOff>116415</xdr:colOff>
      <xdr:row>3</xdr:row>
      <xdr:rowOff>132291</xdr:rowOff>
    </xdr:to>
    <xdr:pic>
      <xdr:nvPicPr>
        <xdr:cNvPr id="20526" name="Picture 5" descr="Logo FFB HDF">
          <a:extLst>
            <a:ext uri="{FF2B5EF4-FFF2-40B4-BE49-F238E27FC236}">
              <a16:creationId xmlns:a16="http://schemas.microsoft.com/office/drawing/2014/main" xmlns="" id="{00000000-0008-0000-0000-00002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8649" y="374650"/>
          <a:ext cx="1159933" cy="826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244764</xdr:colOff>
      <xdr:row>1</xdr:row>
      <xdr:rowOff>42332</xdr:rowOff>
    </xdr:from>
    <xdr:to>
      <xdr:col>16</xdr:col>
      <xdr:colOff>396563</xdr:colOff>
      <xdr:row>3</xdr:row>
      <xdr:rowOff>391582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431" y="201082"/>
          <a:ext cx="1898049" cy="1259417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116417</xdr:colOff>
      <xdr:row>1</xdr:row>
      <xdr:rowOff>103472</xdr:rowOff>
    </xdr:from>
    <xdr:to>
      <xdr:col>2</xdr:col>
      <xdr:colOff>1164167</xdr:colOff>
      <xdr:row>3</xdr:row>
      <xdr:rowOff>328082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4" y="262222"/>
          <a:ext cx="1809750" cy="1134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T35"/>
  <sheetViews>
    <sheetView showGridLines="0" showRowColHeaders="0" tabSelected="1" zoomScale="90" zoomScaleNormal="90" workbookViewId="0">
      <selection activeCell="W5" sqref="W5"/>
    </sheetView>
  </sheetViews>
  <sheetFormatPr baseColWidth="10" defaultColWidth="11.42578125" defaultRowHeight="12.75" x14ac:dyDescent="0.2"/>
  <cols>
    <col min="1" max="1" width="2.7109375" style="23" customWidth="1"/>
    <col min="2" max="2" width="11.42578125" style="23"/>
    <col min="3" max="3" width="25.7109375" style="23" customWidth="1"/>
    <col min="4" max="11" width="8.7109375" style="23" customWidth="1"/>
    <col min="12" max="12" width="25.7109375" style="23" customWidth="1"/>
    <col min="13" max="21" width="8.7109375" style="23" customWidth="1"/>
    <col min="22" max="16384" width="11.42578125" style="23"/>
  </cols>
  <sheetData>
    <row r="2" spans="2:20" ht="36" customHeight="1" x14ac:dyDescent="0.2">
      <c r="C2" s="24" t="s">
        <v>36</v>
      </c>
      <c r="D2" s="102"/>
      <c r="E2" s="102"/>
      <c r="F2" s="102"/>
      <c r="G2" s="102"/>
      <c r="H2" s="24"/>
      <c r="I2" s="25" t="s">
        <v>37</v>
      </c>
      <c r="J2" s="103"/>
      <c r="K2" s="103"/>
      <c r="L2" s="25" t="s">
        <v>38</v>
      </c>
      <c r="M2" s="6"/>
      <c r="N2" s="26"/>
      <c r="O2" s="27"/>
    </row>
    <row r="3" spans="2:20" ht="36" customHeight="1" x14ac:dyDescent="0.2">
      <c r="C3" s="28"/>
      <c r="D3" s="104" t="s">
        <v>48</v>
      </c>
      <c r="E3" s="104"/>
      <c r="F3" s="104"/>
      <c r="G3" s="104"/>
      <c r="H3" s="29"/>
      <c r="I3" s="29"/>
      <c r="J3" s="30"/>
      <c r="K3" s="30"/>
    </row>
    <row r="4" spans="2:20" ht="34.5" customHeight="1" thickBot="1" x14ac:dyDescent="0.25">
      <c r="C4" s="31"/>
      <c r="D4" s="32"/>
      <c r="E4" s="33"/>
      <c r="F4" s="33"/>
      <c r="G4" s="33"/>
      <c r="H4" s="34"/>
      <c r="I4" s="34"/>
      <c r="J4" s="35"/>
      <c r="K4" s="35"/>
      <c r="L4" s="35"/>
    </row>
    <row r="5" spans="2:20" ht="24.95" customHeight="1" thickBot="1" x14ac:dyDescent="0.25">
      <c r="B5" s="54" t="s"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6"/>
    </row>
    <row r="6" spans="2:20" s="37" customFormat="1" ht="15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2:20" s="38" customFormat="1" ht="30.75" customHeight="1" x14ac:dyDescent="0.2">
      <c r="C7" s="39" t="s">
        <v>9</v>
      </c>
      <c r="D7" s="105"/>
      <c r="E7" s="105"/>
      <c r="F7" s="105"/>
      <c r="G7" s="105"/>
      <c r="H7" s="105"/>
      <c r="I7" s="105"/>
      <c r="J7" s="105"/>
      <c r="K7" s="39"/>
      <c r="L7" s="39" t="s">
        <v>15</v>
      </c>
      <c r="M7" s="105"/>
      <c r="N7" s="105"/>
      <c r="O7" s="105"/>
      <c r="P7" s="105"/>
      <c r="Q7" s="105"/>
      <c r="R7" s="105"/>
      <c r="S7" s="105"/>
      <c r="T7" s="40"/>
    </row>
    <row r="8" spans="2:20" s="37" customFormat="1" ht="15" customHeight="1" thickBot="1" x14ac:dyDescent="0.25">
      <c r="C8" s="41"/>
      <c r="D8" s="36"/>
      <c r="E8" s="36"/>
      <c r="F8" s="36"/>
      <c r="G8" s="36"/>
      <c r="H8" s="36"/>
      <c r="I8" s="36"/>
      <c r="J8" s="36"/>
      <c r="K8" s="36"/>
      <c r="L8" s="41"/>
      <c r="M8" s="36"/>
      <c r="N8" s="36"/>
      <c r="O8" s="36"/>
      <c r="P8" s="36"/>
      <c r="Q8" s="36"/>
      <c r="R8" s="36"/>
      <c r="S8" s="36"/>
      <c r="T8" s="36"/>
    </row>
    <row r="9" spans="2:20" ht="24.95" customHeight="1" x14ac:dyDescent="0.2">
      <c r="B9" s="106"/>
      <c r="C9" s="42" t="s">
        <v>1</v>
      </c>
      <c r="D9" s="60" t="s">
        <v>13</v>
      </c>
      <c r="E9" s="60" t="s">
        <v>14</v>
      </c>
      <c r="F9" s="62" t="s">
        <v>3</v>
      </c>
      <c r="G9" s="62" t="s">
        <v>0</v>
      </c>
      <c r="H9" s="62" t="s">
        <v>4</v>
      </c>
      <c r="I9" s="62" t="s">
        <v>5</v>
      </c>
      <c r="J9" s="64" t="s">
        <v>6</v>
      </c>
      <c r="K9" s="81" t="s">
        <v>8</v>
      </c>
      <c r="L9" s="42" t="s">
        <v>1</v>
      </c>
      <c r="M9" s="60" t="s">
        <v>13</v>
      </c>
      <c r="N9" s="60" t="s">
        <v>14</v>
      </c>
      <c r="O9" s="62" t="s">
        <v>3</v>
      </c>
      <c r="P9" s="62" t="s">
        <v>0</v>
      </c>
      <c r="Q9" s="62" t="s">
        <v>4</v>
      </c>
      <c r="R9" s="62" t="s">
        <v>5</v>
      </c>
      <c r="S9" s="64" t="s">
        <v>6</v>
      </c>
      <c r="T9" s="81" t="s">
        <v>8</v>
      </c>
    </row>
    <row r="10" spans="2:20" ht="24.95" customHeight="1" thickBot="1" x14ac:dyDescent="0.25">
      <c r="B10" s="106"/>
      <c r="C10" s="43" t="s">
        <v>2</v>
      </c>
      <c r="D10" s="107"/>
      <c r="E10" s="107"/>
      <c r="F10" s="108"/>
      <c r="G10" s="108"/>
      <c r="H10" s="108"/>
      <c r="I10" s="108"/>
      <c r="J10" s="97"/>
      <c r="K10" s="101"/>
      <c r="L10" s="43" t="s">
        <v>2</v>
      </c>
      <c r="M10" s="107"/>
      <c r="N10" s="107"/>
      <c r="O10" s="108"/>
      <c r="P10" s="108"/>
      <c r="Q10" s="108"/>
      <c r="R10" s="108"/>
      <c r="S10" s="97"/>
      <c r="T10" s="101"/>
    </row>
    <row r="11" spans="2:20" s="44" customFormat="1" ht="24.95" customHeight="1" x14ac:dyDescent="0.2">
      <c r="B11" s="93" t="s">
        <v>10</v>
      </c>
      <c r="C11" s="1"/>
      <c r="D11" s="52"/>
      <c r="E11" s="66" t="str">
        <f>IF(D11="","",IF(D11="R1",120,IF(D11="R2",80,IF(D11="R3",60,IF(D11="R4",40,IF(D11="R5",30))))))</f>
        <v/>
      </c>
      <c r="F11" s="52"/>
      <c r="G11" s="52"/>
      <c r="H11" s="52"/>
      <c r="I11" s="48" t="str">
        <f>IF(ISNUMBER(F11),F11/G11,"")</f>
        <v/>
      </c>
      <c r="J11" s="50" t="str">
        <f>IF(O11="","",IF(AND(F11=E11,O11&lt;N11),"G",IF(AND(F11=E11,O11=N11),"N","P")))</f>
        <v/>
      </c>
      <c r="K11" s="46" t="str">
        <f t="shared" ref="K11:K16" si="0">IF(J11="","",IF(J11="G",3,IF(J11="N",2,1)))</f>
        <v/>
      </c>
      <c r="L11" s="1"/>
      <c r="M11" s="52"/>
      <c r="N11" s="66" t="str">
        <f>IF(M11="","",IF(M11="R1",120,IF(M11="R2",80,IF(M11="R3",60,IF(M11="R4",40,IF(M11="R5",30))))))</f>
        <v/>
      </c>
      <c r="O11" s="83"/>
      <c r="P11" s="85" t="str">
        <f>IF(ISNUMBER(G11),G11,"")</f>
        <v/>
      </c>
      <c r="Q11" s="83"/>
      <c r="R11" s="87" t="str">
        <f>IF(ISNUMBER(O11),O11/P11,"")</f>
        <v/>
      </c>
      <c r="S11" s="89" t="str">
        <f>IF(J11="","",IF(J11="P","G",IF(J11="G","P","N")))</f>
        <v/>
      </c>
      <c r="T11" s="46" t="str">
        <f t="shared" ref="T11:T16" si="1">IF(S11="","",IF(S11="G",3,IF(S11="N",2,1)))</f>
        <v/>
      </c>
    </row>
    <row r="12" spans="2:20" s="44" customFormat="1" ht="24.95" customHeight="1" thickBot="1" x14ac:dyDescent="0.25">
      <c r="B12" s="98"/>
      <c r="C12" s="7"/>
      <c r="D12" s="53"/>
      <c r="E12" s="67"/>
      <c r="F12" s="53"/>
      <c r="G12" s="53"/>
      <c r="H12" s="53"/>
      <c r="I12" s="49"/>
      <c r="J12" s="51"/>
      <c r="K12" s="47" t="str">
        <f t="shared" si="0"/>
        <v/>
      </c>
      <c r="L12" s="7"/>
      <c r="M12" s="53"/>
      <c r="N12" s="67"/>
      <c r="O12" s="84"/>
      <c r="P12" s="86" t="str">
        <f>IF(ISNUMBER(H12),H12,"")</f>
        <v/>
      </c>
      <c r="Q12" s="84"/>
      <c r="R12" s="88"/>
      <c r="S12" s="90"/>
      <c r="T12" s="47" t="str">
        <f t="shared" si="1"/>
        <v/>
      </c>
    </row>
    <row r="13" spans="2:20" s="44" customFormat="1" ht="24.95" customHeight="1" x14ac:dyDescent="0.2">
      <c r="B13" s="93" t="s">
        <v>11</v>
      </c>
      <c r="C13" s="3"/>
      <c r="D13" s="52"/>
      <c r="E13" s="66" t="str">
        <f>IF(D13="","",IF(D13="N3",70,IF(D13="R1",50,IF(D13="R2",30,IF(D13="R3",20,)))))</f>
        <v/>
      </c>
      <c r="F13" s="78"/>
      <c r="G13" s="78"/>
      <c r="H13" s="78"/>
      <c r="I13" s="95" t="str">
        <f>IF(ISNUMBER(F13),F13/G13,"")</f>
        <v/>
      </c>
      <c r="J13" s="96" t="str">
        <f>IF(O13="","",IF(AND(F13=E13,O13&lt;N13),"G",IF(AND(F13=E13,O13=N13),"N","P")))</f>
        <v/>
      </c>
      <c r="K13" s="46" t="str">
        <f t="shared" si="0"/>
        <v/>
      </c>
      <c r="L13" s="3"/>
      <c r="M13" s="78"/>
      <c r="N13" s="66" t="str">
        <f>IF(M13="","",IF(M13="N3",70,IF(M13="R1",50,IF(M13="R2",30,IF(M13="R3",20,)))))</f>
        <v/>
      </c>
      <c r="O13" s="92"/>
      <c r="P13" s="91" t="str">
        <f>IF(ISNUMBER(G13),G13,"")</f>
        <v/>
      </c>
      <c r="Q13" s="92"/>
      <c r="R13" s="99" t="str">
        <f>IF(ISNUMBER(O13),O13/P13,"")</f>
        <v/>
      </c>
      <c r="S13" s="100" t="str">
        <f>IF(J13="","",IF(J13="P","G",IF(J13="G","P","N")))</f>
        <v/>
      </c>
      <c r="T13" s="46" t="str">
        <f t="shared" si="1"/>
        <v/>
      </c>
    </row>
    <row r="14" spans="2:20" s="44" customFormat="1" ht="24.95" customHeight="1" thickBot="1" x14ac:dyDescent="0.25">
      <c r="B14" s="98"/>
      <c r="C14" s="2"/>
      <c r="D14" s="53"/>
      <c r="E14" s="67"/>
      <c r="F14" s="78"/>
      <c r="G14" s="78"/>
      <c r="H14" s="78"/>
      <c r="I14" s="95"/>
      <c r="J14" s="96"/>
      <c r="K14" s="47" t="str">
        <f t="shared" si="0"/>
        <v/>
      </c>
      <c r="L14" s="2"/>
      <c r="M14" s="78"/>
      <c r="N14" s="67"/>
      <c r="O14" s="92"/>
      <c r="P14" s="91" t="str">
        <f>IF(ISNUMBER(H14),H14,"")</f>
        <v/>
      </c>
      <c r="Q14" s="92"/>
      <c r="R14" s="99"/>
      <c r="S14" s="100"/>
      <c r="T14" s="47" t="str">
        <f t="shared" si="1"/>
        <v/>
      </c>
    </row>
    <row r="15" spans="2:20" s="44" customFormat="1" ht="24.95" customHeight="1" x14ac:dyDescent="0.2">
      <c r="B15" s="93" t="s">
        <v>12</v>
      </c>
      <c r="C15" s="1"/>
      <c r="D15" s="52"/>
      <c r="E15" s="66" t="str">
        <f>IF(D15="","",IF(D15="N3",20,IF(D15="R1",15,IF(D15="R2",12,IF(D15="R3",9,)))))</f>
        <v/>
      </c>
      <c r="F15" s="52"/>
      <c r="G15" s="52"/>
      <c r="H15" s="52"/>
      <c r="I15" s="48" t="str">
        <f>IF(ISNUMBER(F15),F15/G15,"")</f>
        <v/>
      </c>
      <c r="J15" s="50" t="str">
        <f>IF(O15="","",IF(AND(F15=E15,O15&lt;N15),"G",IF(AND(F15=E15,O15=N15),"N","P")))</f>
        <v/>
      </c>
      <c r="K15" s="46" t="str">
        <f t="shared" si="0"/>
        <v/>
      </c>
      <c r="L15" s="1"/>
      <c r="M15" s="52"/>
      <c r="N15" s="66" t="str">
        <f>IF(M15="","",IF(M15="N3",20,IF(M15="R1",15,IF(M15="R2",12,IF(M15="R3",9,)))))</f>
        <v/>
      </c>
      <c r="O15" s="83"/>
      <c r="P15" s="85" t="str">
        <f>IF(ISNUMBER(G15),G15,"")</f>
        <v/>
      </c>
      <c r="Q15" s="83"/>
      <c r="R15" s="87" t="str">
        <f>IF(ISNUMBER(O15),O15/P15,"")</f>
        <v/>
      </c>
      <c r="S15" s="89" t="str">
        <f>IF(J15="","",IF(J15="P","G",IF(J15="G","P","N")))</f>
        <v/>
      </c>
      <c r="T15" s="46" t="str">
        <f t="shared" si="1"/>
        <v/>
      </c>
    </row>
    <row r="16" spans="2:20" s="44" customFormat="1" ht="24.95" customHeight="1" thickBot="1" x14ac:dyDescent="0.25">
      <c r="B16" s="94"/>
      <c r="C16" s="7"/>
      <c r="D16" s="53"/>
      <c r="E16" s="67"/>
      <c r="F16" s="53"/>
      <c r="G16" s="53"/>
      <c r="H16" s="53"/>
      <c r="I16" s="49"/>
      <c r="J16" s="51"/>
      <c r="K16" s="47" t="str">
        <f t="shared" si="0"/>
        <v/>
      </c>
      <c r="L16" s="7"/>
      <c r="M16" s="53"/>
      <c r="N16" s="67"/>
      <c r="O16" s="84"/>
      <c r="P16" s="86" t="str">
        <f>IF(ISNUMBER(H16),H16,"")</f>
        <v/>
      </c>
      <c r="Q16" s="84"/>
      <c r="R16" s="88"/>
      <c r="S16" s="90"/>
      <c r="T16" s="47" t="str">
        <f t="shared" si="1"/>
        <v/>
      </c>
    </row>
    <row r="17" spans="2:20" ht="24.95" customHeight="1" thickBot="1" x14ac:dyDescent="0.25">
      <c r="G17" s="73" t="s">
        <v>19</v>
      </c>
      <c r="H17" s="73"/>
      <c r="I17" s="73"/>
      <c r="J17" s="74"/>
      <c r="K17" s="8">
        <f>SUM(K11:K16)</f>
        <v>0</v>
      </c>
      <c r="P17" s="73" t="s">
        <v>19</v>
      </c>
      <c r="Q17" s="73"/>
      <c r="R17" s="73"/>
      <c r="S17" s="74"/>
      <c r="T17" s="8">
        <f>SUM(T11:T16)</f>
        <v>0</v>
      </c>
    </row>
    <row r="18" spans="2:20" ht="24.95" customHeight="1" thickBot="1" x14ac:dyDescent="0.25">
      <c r="G18" s="73" t="s">
        <v>20</v>
      </c>
      <c r="H18" s="73"/>
      <c r="I18" s="73"/>
      <c r="J18" s="73"/>
      <c r="K18" s="4" t="str">
        <f>IF(AND(K17=0,T17=0),"",IF(K17&gt;T17,3,IF(K17&lt;T17,1,2)))</f>
        <v/>
      </c>
      <c r="P18" s="73" t="s">
        <v>20</v>
      </c>
      <c r="Q18" s="73"/>
      <c r="R18" s="73"/>
      <c r="S18" s="73"/>
      <c r="T18" s="4" t="str">
        <f>IF(AND(T17=0,K17=0),"",IF(T17&gt;K17,3,IF(T17&lt;K17,1,2)))</f>
        <v/>
      </c>
    </row>
    <row r="19" spans="2:20" ht="18" customHeight="1" thickBot="1" x14ac:dyDescent="0.25"/>
    <row r="20" spans="2:20" ht="24.95" customHeight="1" thickBot="1" x14ac:dyDescent="0.25">
      <c r="B20" s="54" t="s">
        <v>16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</row>
    <row r="21" spans="2:20" ht="14.25" customHeight="1" x14ac:dyDescent="0.2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2:20" ht="32.1" customHeight="1" x14ac:dyDescent="0.2">
      <c r="B22" s="38"/>
      <c r="C22" s="39" t="s">
        <v>9</v>
      </c>
      <c r="D22" s="57" t="s">
        <v>46</v>
      </c>
      <c r="E22" s="57"/>
      <c r="F22" s="57"/>
      <c r="G22" s="57"/>
      <c r="H22" s="57"/>
      <c r="I22" s="57"/>
      <c r="J22" s="57"/>
      <c r="K22" s="40"/>
      <c r="L22" s="39" t="s">
        <v>15</v>
      </c>
      <c r="M22" s="57" t="s">
        <v>45</v>
      </c>
      <c r="N22" s="57"/>
      <c r="O22" s="57"/>
      <c r="P22" s="57"/>
      <c r="Q22" s="57"/>
      <c r="R22" s="57"/>
      <c r="S22" s="57"/>
      <c r="T22" s="40"/>
    </row>
    <row r="23" spans="2:20" ht="12.75" customHeight="1" thickBot="1" x14ac:dyDescent="0.25">
      <c r="B23" s="37"/>
      <c r="C23" s="41"/>
      <c r="D23" s="36"/>
      <c r="E23" s="36"/>
      <c r="F23" s="36"/>
      <c r="G23" s="36"/>
      <c r="H23" s="36"/>
      <c r="I23" s="36"/>
      <c r="J23" s="36"/>
      <c r="K23" s="36"/>
      <c r="L23" s="41"/>
      <c r="M23" s="36"/>
      <c r="N23" s="36"/>
      <c r="O23" s="36"/>
      <c r="P23" s="36"/>
      <c r="Q23" s="36"/>
      <c r="R23" s="36"/>
      <c r="S23" s="36"/>
      <c r="T23" s="36"/>
    </row>
    <row r="24" spans="2:20" ht="24.95" customHeight="1" x14ac:dyDescent="0.2">
      <c r="B24" s="58"/>
      <c r="C24" s="42" t="s">
        <v>1</v>
      </c>
      <c r="D24" s="60" t="s">
        <v>13</v>
      </c>
      <c r="E24" s="60" t="s">
        <v>14</v>
      </c>
      <c r="F24" s="62" t="s">
        <v>3</v>
      </c>
      <c r="G24" s="62" t="s">
        <v>0</v>
      </c>
      <c r="H24" s="62" t="s">
        <v>4</v>
      </c>
      <c r="I24" s="62" t="s">
        <v>5</v>
      </c>
      <c r="J24" s="64" t="s">
        <v>6</v>
      </c>
      <c r="K24" s="81" t="s">
        <v>8</v>
      </c>
      <c r="L24" s="42" t="s">
        <v>1</v>
      </c>
      <c r="M24" s="60" t="s">
        <v>13</v>
      </c>
      <c r="N24" s="60" t="s">
        <v>14</v>
      </c>
      <c r="O24" s="62" t="s">
        <v>3</v>
      </c>
      <c r="P24" s="62" t="s">
        <v>0</v>
      </c>
      <c r="Q24" s="62" t="s">
        <v>4</v>
      </c>
      <c r="R24" s="62" t="s">
        <v>5</v>
      </c>
      <c r="S24" s="64" t="s">
        <v>6</v>
      </c>
      <c r="T24" s="81" t="s">
        <v>8</v>
      </c>
    </row>
    <row r="25" spans="2:20" ht="24.95" customHeight="1" thickBot="1" x14ac:dyDescent="0.25">
      <c r="B25" s="59"/>
      <c r="C25" s="43" t="s">
        <v>2</v>
      </c>
      <c r="D25" s="61"/>
      <c r="E25" s="61"/>
      <c r="F25" s="63"/>
      <c r="G25" s="63"/>
      <c r="H25" s="63"/>
      <c r="I25" s="63"/>
      <c r="J25" s="65"/>
      <c r="K25" s="82"/>
      <c r="L25" s="43" t="s">
        <v>2</v>
      </c>
      <c r="M25" s="61"/>
      <c r="N25" s="61"/>
      <c r="O25" s="63"/>
      <c r="P25" s="63"/>
      <c r="Q25" s="63"/>
      <c r="R25" s="63"/>
      <c r="S25" s="65"/>
      <c r="T25" s="82"/>
    </row>
    <row r="26" spans="2:20" s="44" customFormat="1" ht="24.95" customHeight="1" x14ac:dyDescent="0.2">
      <c r="B26" s="79" t="s">
        <v>10</v>
      </c>
      <c r="C26" s="1"/>
      <c r="D26" s="52"/>
      <c r="E26" s="66" t="str">
        <f>IF(D26="","",IF(D26="R1",120,IF(D26="R2",80,IF(D26="R3",60,IF(D26="R4",40,IF(D26="R5",30))))))</f>
        <v/>
      </c>
      <c r="F26" s="52"/>
      <c r="G26" s="52"/>
      <c r="H26" s="52"/>
      <c r="I26" s="48" t="str">
        <f>IF(ISNUMBER(F26),F26/G26,"")</f>
        <v/>
      </c>
      <c r="J26" s="50" t="str">
        <f>IF(O26="","",IF(AND(F26=E26,O26&lt;N26),"G",IF(AND(F26=E26,O26=N26),"N","P")))</f>
        <v/>
      </c>
      <c r="K26" s="46" t="str">
        <f t="shared" ref="K26:K31" si="2">IF(J26="","",IF(J26="G",3,IF(J26="N",2,1)))</f>
        <v/>
      </c>
      <c r="L26" s="9"/>
      <c r="M26" s="52"/>
      <c r="N26" s="66" t="str">
        <f>IF(M26="","",IF(M26="R1",120,IF(M26="R2",80,IF(M26="R3",60,IF(M26="R4",40,IF(M26="R5",30))))))</f>
        <v/>
      </c>
      <c r="O26" s="52"/>
      <c r="P26" s="68" t="str">
        <f>IF(ISNUMBER(G26),G26,"")</f>
        <v/>
      </c>
      <c r="Q26" s="52"/>
      <c r="R26" s="48" t="str">
        <f>IF(ISNUMBER(O26),O26/P26,"")</f>
        <v/>
      </c>
      <c r="S26" s="50" t="str">
        <f>IF(J26="","",IF(J26="P","G",IF(J26="G","P","N")))</f>
        <v/>
      </c>
      <c r="T26" s="46" t="str">
        <f t="shared" ref="T26:T31" si="3">IF(S26="","",IF(S26="G",3,IF(S26="N",2,1)))</f>
        <v/>
      </c>
    </row>
    <row r="27" spans="2:20" s="44" customFormat="1" ht="24.95" customHeight="1" thickBot="1" x14ac:dyDescent="0.25">
      <c r="B27" s="80"/>
      <c r="C27" s="7"/>
      <c r="D27" s="53"/>
      <c r="E27" s="67"/>
      <c r="F27" s="53"/>
      <c r="G27" s="53"/>
      <c r="H27" s="53"/>
      <c r="I27" s="49"/>
      <c r="J27" s="51"/>
      <c r="K27" s="47" t="str">
        <f t="shared" si="2"/>
        <v/>
      </c>
      <c r="L27" s="10"/>
      <c r="M27" s="53"/>
      <c r="N27" s="67"/>
      <c r="O27" s="53"/>
      <c r="P27" s="69"/>
      <c r="Q27" s="53"/>
      <c r="R27" s="49"/>
      <c r="S27" s="51"/>
      <c r="T27" s="47" t="str">
        <f t="shared" si="3"/>
        <v/>
      </c>
    </row>
    <row r="28" spans="2:20" s="44" customFormat="1" ht="24.95" customHeight="1" x14ac:dyDescent="0.2">
      <c r="B28" s="79" t="s">
        <v>11</v>
      </c>
      <c r="C28" s="3"/>
      <c r="D28" s="78"/>
      <c r="E28" s="66" t="str">
        <f>IF(D28="","",IF(D28="N3",70,IF(D28="R1",50,IF(D28="R2",30,IF(D28="R3",20,)))))</f>
        <v/>
      </c>
      <c r="F28" s="52"/>
      <c r="G28" s="52"/>
      <c r="H28" s="52"/>
      <c r="I28" s="48" t="str">
        <f>IF(ISNUMBER(F28),F28/G28,"")</f>
        <v/>
      </c>
      <c r="J28" s="50" t="str">
        <f>IF(O28="","",IF(AND(F28=E28,O28&lt;N28),"G",IF(AND(F28=E28,O28=N28),"N","P")))</f>
        <v/>
      </c>
      <c r="K28" s="46" t="str">
        <f t="shared" si="2"/>
        <v/>
      </c>
      <c r="L28" s="11"/>
      <c r="M28" s="78"/>
      <c r="N28" s="66" t="str">
        <f>IF(M28="","",IF(M28="N3",70,IF(M28="R1",50,IF(M28="R2",30,IF(M28="R3",20,)))))</f>
        <v/>
      </c>
      <c r="O28" s="52"/>
      <c r="P28" s="68" t="str">
        <f>IF(ISNUMBER(G28),G28,"")</f>
        <v/>
      </c>
      <c r="Q28" s="52"/>
      <c r="R28" s="48" t="str">
        <f>IF(ISNUMBER(O28),O28/P28,"")</f>
        <v/>
      </c>
      <c r="S28" s="50" t="str">
        <f>IF(J28="","",IF(J28="P","G",IF(J28="G","P","N")))</f>
        <v/>
      </c>
      <c r="T28" s="46" t="str">
        <f t="shared" si="3"/>
        <v/>
      </c>
    </row>
    <row r="29" spans="2:20" s="44" customFormat="1" ht="24.95" customHeight="1" thickBot="1" x14ac:dyDescent="0.25">
      <c r="B29" s="80"/>
      <c r="C29" s="2"/>
      <c r="D29" s="78"/>
      <c r="E29" s="67"/>
      <c r="F29" s="53"/>
      <c r="G29" s="53"/>
      <c r="H29" s="53"/>
      <c r="I29" s="49"/>
      <c r="J29" s="51"/>
      <c r="K29" s="47" t="str">
        <f t="shared" si="2"/>
        <v/>
      </c>
      <c r="L29" s="12"/>
      <c r="M29" s="78"/>
      <c r="N29" s="67"/>
      <c r="O29" s="53"/>
      <c r="P29" s="69"/>
      <c r="Q29" s="53"/>
      <c r="R29" s="49"/>
      <c r="S29" s="51"/>
      <c r="T29" s="47" t="str">
        <f t="shared" si="3"/>
        <v/>
      </c>
    </row>
    <row r="30" spans="2:20" s="44" customFormat="1" ht="24.95" customHeight="1" x14ac:dyDescent="0.2">
      <c r="B30" s="79" t="s">
        <v>12</v>
      </c>
      <c r="C30" s="1"/>
      <c r="D30" s="52"/>
      <c r="E30" s="66" t="str">
        <f>IF(D30="","",IF(D30="N3",20,IF(D30="R1",15,IF(D30="R2",12,IF(D30="R3",9,)))))</f>
        <v/>
      </c>
      <c r="F30" s="52"/>
      <c r="G30" s="52"/>
      <c r="H30" s="52"/>
      <c r="I30" s="48" t="str">
        <f>IF(ISNUMBER(F30),F30/G30,"")</f>
        <v/>
      </c>
      <c r="J30" s="50" t="str">
        <f>IF(O30="","",IF(AND(F30=E30,O30&lt;N30),"G",IF(AND(F30=E30,O30=N30),"N","P")))</f>
        <v/>
      </c>
      <c r="K30" s="46" t="str">
        <f t="shared" si="2"/>
        <v/>
      </c>
      <c r="L30" s="9"/>
      <c r="M30" s="52"/>
      <c r="N30" s="66" t="str">
        <f>IF(M30="","",IF(M30="N3",20,IF(M30="R1",15,IF(M30="R2",12,IF(M30="R3",9,)))))</f>
        <v/>
      </c>
      <c r="O30" s="52"/>
      <c r="P30" s="68" t="str">
        <f>IF(ISNUMBER(G30),G30,"")</f>
        <v/>
      </c>
      <c r="Q30" s="52"/>
      <c r="R30" s="48" t="str">
        <f>IF(ISNUMBER(O30),O30/P30,"")</f>
        <v/>
      </c>
      <c r="S30" s="50" t="str">
        <f>IF(J30="","",IF(J30="P","G",IF(J30="G","P","N")))</f>
        <v/>
      </c>
      <c r="T30" s="46" t="str">
        <f t="shared" si="3"/>
        <v/>
      </c>
    </row>
    <row r="31" spans="2:20" s="44" customFormat="1" ht="24.95" customHeight="1" thickBot="1" x14ac:dyDescent="0.25">
      <c r="B31" s="80"/>
      <c r="C31" s="7"/>
      <c r="D31" s="53"/>
      <c r="E31" s="67"/>
      <c r="F31" s="53"/>
      <c r="G31" s="53"/>
      <c r="H31" s="53"/>
      <c r="I31" s="49"/>
      <c r="J31" s="51"/>
      <c r="K31" s="47" t="str">
        <f t="shared" si="2"/>
        <v/>
      </c>
      <c r="L31" s="10"/>
      <c r="M31" s="53"/>
      <c r="N31" s="67"/>
      <c r="O31" s="53"/>
      <c r="P31" s="69"/>
      <c r="Q31" s="53"/>
      <c r="R31" s="49"/>
      <c r="S31" s="51"/>
      <c r="T31" s="47" t="str">
        <f t="shared" si="3"/>
        <v/>
      </c>
    </row>
    <row r="32" spans="2:20" ht="24.95" customHeight="1" thickBot="1" x14ac:dyDescent="0.25">
      <c r="G32" s="71" t="s">
        <v>19</v>
      </c>
      <c r="H32" s="71"/>
      <c r="I32" s="71"/>
      <c r="J32" s="72"/>
      <c r="K32" s="8">
        <f>SUM(K26:K31)</f>
        <v>0</v>
      </c>
      <c r="P32" s="71" t="s">
        <v>19</v>
      </c>
      <c r="Q32" s="71"/>
      <c r="R32" s="71"/>
      <c r="S32" s="72"/>
      <c r="T32" s="8">
        <f>SUM(T26:T31)</f>
        <v>0</v>
      </c>
    </row>
    <row r="33" spans="3:20" ht="24.95" customHeight="1" thickBot="1" x14ac:dyDescent="0.25">
      <c r="G33" s="73" t="s">
        <v>20</v>
      </c>
      <c r="H33" s="73"/>
      <c r="I33" s="73"/>
      <c r="J33" s="74"/>
      <c r="K33" s="4" t="str">
        <f>IF(AND(K32=0,T32=0),"",IF(K32&gt;T32,3,IF(K32&lt;T32,1,2)))</f>
        <v/>
      </c>
      <c r="P33" s="73" t="s">
        <v>20</v>
      </c>
      <c r="Q33" s="73"/>
      <c r="R33" s="73"/>
      <c r="S33" s="74"/>
      <c r="T33" s="4" t="str">
        <f>IF(AND(T32=0,K32=0),"",IF(T32&gt;K32,3,IF(T32&lt;K32,1,2)))</f>
        <v/>
      </c>
    </row>
    <row r="34" spans="3:20" ht="24.95" customHeight="1" x14ac:dyDescent="0.2">
      <c r="C34" s="45" t="s">
        <v>17</v>
      </c>
      <c r="D34" s="75"/>
      <c r="E34" s="76"/>
      <c r="F34" s="76"/>
      <c r="G34" s="77"/>
      <c r="L34" s="45" t="s">
        <v>17</v>
      </c>
      <c r="M34" s="75"/>
      <c r="N34" s="76"/>
      <c r="O34" s="76"/>
      <c r="P34" s="77"/>
    </row>
    <row r="35" spans="3:20" ht="24.95" customHeight="1" x14ac:dyDescent="0.2">
      <c r="C35" s="45" t="s">
        <v>18</v>
      </c>
      <c r="D35" s="70"/>
      <c r="E35" s="70"/>
      <c r="F35" s="70"/>
      <c r="G35" s="70"/>
      <c r="L35" s="45" t="s">
        <v>18</v>
      </c>
      <c r="M35" s="70"/>
      <c r="N35" s="70"/>
      <c r="O35" s="70"/>
      <c r="P35" s="70"/>
    </row>
  </sheetData>
  <sheetProtection sheet="1" objects="1" scenarios="1"/>
  <protectedRanges>
    <protectedRange sqref="C11:E16 L11:N16 C26:E31 L26:N31" name="Plage1"/>
  </protectedRanges>
  <mergeCells count="157">
    <mergeCell ref="D2:G2"/>
    <mergeCell ref="J2:K2"/>
    <mergeCell ref="D3:G3"/>
    <mergeCell ref="B5:T5"/>
    <mergeCell ref="D7:J7"/>
    <mergeCell ref="M7:S7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M9:M10"/>
    <mergeCell ref="N9:N10"/>
    <mergeCell ref="O9:O10"/>
    <mergeCell ref="P9:P10"/>
    <mergeCell ref="Q9:Q10"/>
    <mergeCell ref="R9:R10"/>
    <mergeCell ref="B11:B12"/>
    <mergeCell ref="D11:D12"/>
    <mergeCell ref="E11:E12"/>
    <mergeCell ref="F11:F12"/>
    <mergeCell ref="G11:G12"/>
    <mergeCell ref="H11:H12"/>
    <mergeCell ref="T9:T10"/>
    <mergeCell ref="J11:J12"/>
    <mergeCell ref="K11:K12"/>
    <mergeCell ref="T11:T12"/>
    <mergeCell ref="B15:B16"/>
    <mergeCell ref="D15:D16"/>
    <mergeCell ref="E15:E16"/>
    <mergeCell ref="F15:F16"/>
    <mergeCell ref="G15:G16"/>
    <mergeCell ref="H13:H14"/>
    <mergeCell ref="I13:I14"/>
    <mergeCell ref="J13:J14"/>
    <mergeCell ref="S9:S10"/>
    <mergeCell ref="M11:M12"/>
    <mergeCell ref="N11:N12"/>
    <mergeCell ref="O11:O12"/>
    <mergeCell ref="P11:P12"/>
    <mergeCell ref="Q11:Q12"/>
    <mergeCell ref="R11:R12"/>
    <mergeCell ref="S11:S12"/>
    <mergeCell ref="B13:B14"/>
    <mergeCell ref="D13:D14"/>
    <mergeCell ref="E13:E14"/>
    <mergeCell ref="F13:F14"/>
    <mergeCell ref="G13:G14"/>
    <mergeCell ref="R13:R14"/>
    <mergeCell ref="S13:S14"/>
    <mergeCell ref="O13:O14"/>
    <mergeCell ref="K13:K14"/>
    <mergeCell ref="M13:M14"/>
    <mergeCell ref="N13:N14"/>
    <mergeCell ref="O15:O16"/>
    <mergeCell ref="P15:P16"/>
    <mergeCell ref="Q15:Q16"/>
    <mergeCell ref="R15:R16"/>
    <mergeCell ref="S15:S16"/>
    <mergeCell ref="I11:I12"/>
    <mergeCell ref="P13:P14"/>
    <mergeCell ref="Q13:Q14"/>
    <mergeCell ref="G17:J17"/>
    <mergeCell ref="P17:S17"/>
    <mergeCell ref="H15:H16"/>
    <mergeCell ref="I15:I16"/>
    <mergeCell ref="J15:J16"/>
    <mergeCell ref="K15:K16"/>
    <mergeCell ref="M15:M16"/>
    <mergeCell ref="G18:J18"/>
    <mergeCell ref="P18:S18"/>
    <mergeCell ref="N15:N16"/>
    <mergeCell ref="K24:K25"/>
    <mergeCell ref="M24:M25"/>
    <mergeCell ref="N24:N25"/>
    <mergeCell ref="O24:O25"/>
    <mergeCell ref="P24:P25"/>
    <mergeCell ref="Q24:Q25"/>
    <mergeCell ref="R24:R25"/>
    <mergeCell ref="S24:S25"/>
    <mergeCell ref="T24:T25"/>
    <mergeCell ref="B26:B27"/>
    <mergeCell ref="D26:D27"/>
    <mergeCell ref="F26:F27"/>
    <mergeCell ref="G26:G27"/>
    <mergeCell ref="O26:O27"/>
    <mergeCell ref="S26:S27"/>
    <mergeCell ref="H26:H27"/>
    <mergeCell ref="I26:I27"/>
    <mergeCell ref="J26:J27"/>
    <mergeCell ref="M26:M27"/>
    <mergeCell ref="N26:N27"/>
    <mergeCell ref="P26:P27"/>
    <mergeCell ref="R26:R27"/>
    <mergeCell ref="K26:K27"/>
    <mergeCell ref="B30:B31"/>
    <mergeCell ref="D30:D31"/>
    <mergeCell ref="E30:E31"/>
    <mergeCell ref="F30:F31"/>
    <mergeCell ref="G30:G31"/>
    <mergeCell ref="I28:I29"/>
    <mergeCell ref="H30:H31"/>
    <mergeCell ref="I30:I31"/>
    <mergeCell ref="J30:J31"/>
    <mergeCell ref="J28:J29"/>
    <mergeCell ref="B28:B29"/>
    <mergeCell ref="D28:D29"/>
    <mergeCell ref="E28:E29"/>
    <mergeCell ref="F28:F29"/>
    <mergeCell ref="G28:G29"/>
    <mergeCell ref="H28:H29"/>
    <mergeCell ref="P28:P29"/>
    <mergeCell ref="P30:P31"/>
    <mergeCell ref="M30:M31"/>
    <mergeCell ref="N30:N31"/>
    <mergeCell ref="O30:O31"/>
    <mergeCell ref="D35:G35"/>
    <mergeCell ref="M35:P35"/>
    <mergeCell ref="G32:J32"/>
    <mergeCell ref="P32:S32"/>
    <mergeCell ref="G33:J33"/>
    <mergeCell ref="P33:S33"/>
    <mergeCell ref="D34:G34"/>
    <mergeCell ref="K30:K31"/>
    <mergeCell ref="M34:P34"/>
    <mergeCell ref="M28:M29"/>
    <mergeCell ref="N28:N29"/>
    <mergeCell ref="O28:O29"/>
    <mergeCell ref="K28:K29"/>
    <mergeCell ref="T13:T14"/>
    <mergeCell ref="T15:T16"/>
    <mergeCell ref="R28:R29"/>
    <mergeCell ref="S28:S29"/>
    <mergeCell ref="Q26:Q27"/>
    <mergeCell ref="T26:T27"/>
    <mergeCell ref="T28:T29"/>
    <mergeCell ref="T30:T31"/>
    <mergeCell ref="Q30:Q31"/>
    <mergeCell ref="R30:R31"/>
    <mergeCell ref="S30:S31"/>
    <mergeCell ref="Q28:Q29"/>
    <mergeCell ref="B20:T20"/>
    <mergeCell ref="D22:J22"/>
    <mergeCell ref="M22:S22"/>
    <mergeCell ref="B24:B25"/>
    <mergeCell ref="D24:D25"/>
    <mergeCell ref="E24:E25"/>
    <mergeCell ref="F24:F25"/>
    <mergeCell ref="G24:G25"/>
    <mergeCell ref="H24:H25"/>
    <mergeCell ref="I24:I25"/>
    <mergeCell ref="J24:J25"/>
    <mergeCell ref="E26:E27"/>
  </mergeCells>
  <conditionalFormatting sqref="J11 J13 J15">
    <cfRule type="cellIs" dxfId="23" priority="31" stopIfTrue="1" operator="equal">
      <formula>"P"</formula>
    </cfRule>
    <cfRule type="cellIs" dxfId="22" priority="32" stopIfTrue="1" operator="equal">
      <formula>"N"</formula>
    </cfRule>
    <cfRule type="cellIs" dxfId="21" priority="33" stopIfTrue="1" operator="equal">
      <formula>"G"</formula>
    </cfRule>
  </conditionalFormatting>
  <conditionalFormatting sqref="K11 K13 K15">
    <cfRule type="cellIs" dxfId="20" priority="28" stopIfTrue="1" operator="equal">
      <formula>"P"</formula>
    </cfRule>
    <cfRule type="cellIs" dxfId="19" priority="29" stopIfTrue="1" operator="equal">
      <formula>"N"</formula>
    </cfRule>
    <cfRule type="cellIs" dxfId="18" priority="30" stopIfTrue="1" operator="equal">
      <formula>"G"</formula>
    </cfRule>
  </conditionalFormatting>
  <conditionalFormatting sqref="S11 S13 S15">
    <cfRule type="cellIs" dxfId="17" priority="22" stopIfTrue="1" operator="equal">
      <formula>"P"</formula>
    </cfRule>
    <cfRule type="cellIs" dxfId="16" priority="23" stopIfTrue="1" operator="equal">
      <formula>"N"</formula>
    </cfRule>
    <cfRule type="cellIs" dxfId="15" priority="24" stopIfTrue="1" operator="equal">
      <formula>"G"</formula>
    </cfRule>
  </conditionalFormatting>
  <conditionalFormatting sqref="J28 J30 J26">
    <cfRule type="cellIs" dxfId="14" priority="19" stopIfTrue="1" operator="equal">
      <formula>"P"</formula>
    </cfRule>
    <cfRule type="cellIs" dxfId="13" priority="20" stopIfTrue="1" operator="equal">
      <formula>"N"</formula>
    </cfRule>
    <cfRule type="cellIs" dxfId="12" priority="21" stopIfTrue="1" operator="equal">
      <formula>"G"</formula>
    </cfRule>
  </conditionalFormatting>
  <conditionalFormatting sqref="S26 S28 S30">
    <cfRule type="cellIs" dxfId="11" priority="10" stopIfTrue="1" operator="equal">
      <formula>"P"</formula>
    </cfRule>
    <cfRule type="cellIs" dxfId="10" priority="11" stopIfTrue="1" operator="equal">
      <formula>"N"</formula>
    </cfRule>
    <cfRule type="cellIs" dxfId="9" priority="12" stopIfTrue="1" operator="equal">
      <formula>"G"</formula>
    </cfRule>
  </conditionalFormatting>
  <conditionalFormatting sqref="T11 T13 T15">
    <cfRule type="cellIs" dxfId="8" priority="7" stopIfTrue="1" operator="equal">
      <formula>"P"</formula>
    </cfRule>
    <cfRule type="cellIs" dxfId="7" priority="8" stopIfTrue="1" operator="equal">
      <formula>"N"</formula>
    </cfRule>
    <cfRule type="cellIs" dxfId="6" priority="9" stopIfTrue="1" operator="equal">
      <formula>"G"</formula>
    </cfRule>
  </conditionalFormatting>
  <conditionalFormatting sqref="K26 K28 K30">
    <cfRule type="cellIs" dxfId="5" priority="4" stopIfTrue="1" operator="equal">
      <formula>"P"</formula>
    </cfRule>
    <cfRule type="cellIs" dxfId="4" priority="5" stopIfTrue="1" operator="equal">
      <formula>"N"</formula>
    </cfRule>
    <cfRule type="cellIs" dxfId="3" priority="6" stopIfTrue="1" operator="equal">
      <formula>"G"</formula>
    </cfRule>
  </conditionalFormatting>
  <conditionalFormatting sqref="T26 T28 T30">
    <cfRule type="cellIs" dxfId="2" priority="1" stopIfTrue="1" operator="equal">
      <formula>"P"</formula>
    </cfRule>
    <cfRule type="cellIs" dxfId="1" priority="2" stopIfTrue="1" operator="equal">
      <formula>"N"</formula>
    </cfRule>
    <cfRule type="cellIs" dxfId="0" priority="3" stopIfTrue="1" operator="equal">
      <formula>"G"</formula>
    </cfRule>
  </conditionalFormatting>
  <printOptions horizontalCentered="1" verticalCentered="1"/>
  <pageMargins left="0.39370078740157483" right="0.39370078740157483" top="0.19685039370078741" bottom="0.19685039370078741" header="0" footer="0"/>
  <pageSetup paperSize="9" scale="66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Menu!$K$4:$K$7</xm:f>
          </x14:formula1>
          <xm:sqref>D13:D14 M13:M14 D28:D29 M28:M29</xm:sqref>
        </x14:dataValidation>
        <x14:dataValidation type="list" allowBlank="1" showInputMessage="1" showErrorMessage="1">
          <x14:formula1>
            <xm:f>Menu!$L$4:$L$7</xm:f>
          </x14:formula1>
          <xm:sqref>D15:D16 M15:M16 D30:D31 M30:M31</xm:sqref>
        </x14:dataValidation>
        <x14:dataValidation type="list" allowBlank="1" showInputMessage="1" showErrorMessage="1">
          <x14:formula1>
            <xm:f>Menu!$B$4:$B$13</xm:f>
          </x14:formula1>
          <xm:sqref>D2:G2</xm:sqref>
        </x14:dataValidation>
        <x14:dataValidation type="list" allowBlank="1" showInputMessage="1" showErrorMessage="1">
          <x14:formula1>
            <xm:f>Menu!$I$4:$I$13</xm:f>
          </x14:formula1>
          <xm:sqref>M7:S7 D7:J7 D22:J22 M22:S22</xm:sqref>
        </x14:dataValidation>
        <x14:dataValidation type="list" allowBlank="1" showInputMessage="1" showErrorMessage="1">
          <x14:formula1>
            <xm:f>Menu!$J$4:$J$8</xm:f>
          </x14:formula1>
          <xm:sqref>D11:D12 M11:M12 D26:D27 M26:M27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topLeftCell="B1" workbookViewId="0">
      <selection activeCell="I11" sqref="I11"/>
    </sheetView>
  </sheetViews>
  <sheetFormatPr baseColWidth="10" defaultRowHeight="12.75" x14ac:dyDescent="0.2"/>
  <cols>
    <col min="2" max="2" width="17" customWidth="1"/>
    <col min="4" max="4" width="17.85546875" customWidth="1"/>
    <col min="9" max="9" width="17.5703125" customWidth="1"/>
  </cols>
  <sheetData>
    <row r="1" spans="2:12" x14ac:dyDescent="0.2">
      <c r="D1" s="109" t="s">
        <v>39</v>
      </c>
      <c r="E1" s="110"/>
      <c r="F1" s="110"/>
      <c r="G1" s="111"/>
      <c r="I1" s="109" t="s">
        <v>44</v>
      </c>
      <c r="J1" s="110"/>
      <c r="K1" s="110"/>
      <c r="L1" s="111"/>
    </row>
    <row r="2" spans="2:12" x14ac:dyDescent="0.2">
      <c r="B2" s="5" t="s">
        <v>22</v>
      </c>
      <c r="D2" s="13" t="s">
        <v>22</v>
      </c>
      <c r="E2" s="14" t="s">
        <v>21</v>
      </c>
      <c r="F2" s="15"/>
      <c r="G2" s="16"/>
      <c r="I2" s="13" t="s">
        <v>22</v>
      </c>
      <c r="J2" s="14" t="s">
        <v>21</v>
      </c>
      <c r="K2" s="15"/>
      <c r="L2" s="16"/>
    </row>
    <row r="3" spans="2:12" x14ac:dyDescent="0.2">
      <c r="B3" s="5"/>
      <c r="D3" s="13"/>
      <c r="E3" s="14" t="s">
        <v>10</v>
      </c>
      <c r="F3" s="14" t="s">
        <v>41</v>
      </c>
      <c r="G3" s="17" t="s">
        <v>12</v>
      </c>
      <c r="I3" s="13"/>
      <c r="J3" s="14" t="s">
        <v>10</v>
      </c>
      <c r="K3" s="14" t="s">
        <v>41</v>
      </c>
      <c r="L3" s="17" t="s">
        <v>12</v>
      </c>
    </row>
    <row r="4" spans="2:12" x14ac:dyDescent="0.2">
      <c r="B4" s="5" t="s">
        <v>24</v>
      </c>
      <c r="D4" s="22" t="s">
        <v>26</v>
      </c>
      <c r="E4" s="14" t="s">
        <v>40</v>
      </c>
      <c r="F4" s="14" t="s">
        <v>40</v>
      </c>
      <c r="G4" s="17" t="s">
        <v>40</v>
      </c>
      <c r="I4" s="22" t="s">
        <v>32</v>
      </c>
      <c r="J4" s="14" t="s">
        <v>28</v>
      </c>
      <c r="K4" s="14" t="s">
        <v>27</v>
      </c>
      <c r="L4" s="17" t="s">
        <v>27</v>
      </c>
    </row>
    <row r="5" spans="2:12" x14ac:dyDescent="0.2">
      <c r="B5" s="5" t="s">
        <v>26</v>
      </c>
      <c r="D5" s="22" t="s">
        <v>35</v>
      </c>
      <c r="E5" s="14" t="s">
        <v>23</v>
      </c>
      <c r="F5" s="14" t="s">
        <v>23</v>
      </c>
      <c r="G5" s="17" t="s">
        <v>23</v>
      </c>
      <c r="I5" s="22" t="s">
        <v>49</v>
      </c>
      <c r="J5" s="14" t="s">
        <v>30</v>
      </c>
      <c r="K5" s="14" t="s">
        <v>28</v>
      </c>
      <c r="L5" s="17" t="s">
        <v>28</v>
      </c>
    </row>
    <row r="6" spans="2:12" x14ac:dyDescent="0.2">
      <c r="B6" s="5" t="s">
        <v>35</v>
      </c>
      <c r="D6" s="22"/>
      <c r="E6" s="14" t="s">
        <v>27</v>
      </c>
      <c r="F6" s="14" t="s">
        <v>27</v>
      </c>
      <c r="G6" s="17" t="s">
        <v>25</v>
      </c>
      <c r="I6" s="22" t="s">
        <v>50</v>
      </c>
      <c r="J6" s="14" t="s">
        <v>31</v>
      </c>
      <c r="K6" s="14" t="s">
        <v>30</v>
      </c>
      <c r="L6" s="17" t="s">
        <v>30</v>
      </c>
    </row>
    <row r="7" spans="2:12" x14ac:dyDescent="0.2">
      <c r="B7" s="5" t="s">
        <v>29</v>
      </c>
      <c r="D7" s="22"/>
      <c r="E7" s="14" t="s">
        <v>28</v>
      </c>
      <c r="F7" s="14" t="s">
        <v>28</v>
      </c>
      <c r="G7" s="17" t="s">
        <v>27</v>
      </c>
      <c r="I7" s="22" t="s">
        <v>51</v>
      </c>
      <c r="J7" s="14" t="s">
        <v>33</v>
      </c>
      <c r="K7" s="14" t="s">
        <v>31</v>
      </c>
      <c r="L7" s="17" t="s">
        <v>31</v>
      </c>
    </row>
    <row r="8" spans="2:12" x14ac:dyDescent="0.2">
      <c r="B8" s="5" t="s">
        <v>32</v>
      </c>
      <c r="D8" s="22"/>
      <c r="E8" s="15"/>
      <c r="F8" s="15"/>
      <c r="G8" s="16"/>
      <c r="I8" s="22" t="s">
        <v>35</v>
      </c>
      <c r="J8" s="15" t="s">
        <v>42</v>
      </c>
      <c r="K8" s="15"/>
      <c r="L8" s="16"/>
    </row>
    <row r="9" spans="2:12" x14ac:dyDescent="0.2">
      <c r="B9" s="5" t="s">
        <v>34</v>
      </c>
      <c r="D9" s="22"/>
      <c r="E9" s="15"/>
      <c r="F9" s="15"/>
      <c r="G9" s="16"/>
      <c r="I9" s="22" t="s">
        <v>43</v>
      </c>
      <c r="J9" s="15"/>
      <c r="K9" s="15"/>
      <c r="L9" s="16"/>
    </row>
    <row r="10" spans="2:12" x14ac:dyDescent="0.2">
      <c r="B10" s="5"/>
      <c r="D10" s="22"/>
      <c r="E10" s="15"/>
      <c r="F10" s="15"/>
      <c r="G10" s="16"/>
      <c r="I10" s="22" t="s">
        <v>52</v>
      </c>
      <c r="J10" s="15"/>
      <c r="K10" s="15"/>
      <c r="L10" s="16"/>
    </row>
    <row r="11" spans="2:12" x14ac:dyDescent="0.2">
      <c r="B11" s="5"/>
      <c r="D11" s="22"/>
      <c r="E11" s="15"/>
      <c r="F11" s="15"/>
      <c r="G11" s="16"/>
      <c r="I11" s="22" t="s">
        <v>53</v>
      </c>
      <c r="J11" s="15"/>
      <c r="K11" s="15"/>
      <c r="L11" s="16"/>
    </row>
    <row r="12" spans="2:12" x14ac:dyDescent="0.2">
      <c r="B12" s="5"/>
      <c r="D12" s="22"/>
      <c r="E12" s="15"/>
      <c r="F12" s="15"/>
      <c r="G12" s="16"/>
      <c r="I12" s="22" t="s">
        <v>54</v>
      </c>
      <c r="J12" s="15"/>
      <c r="K12" s="15"/>
      <c r="L12" s="16"/>
    </row>
    <row r="13" spans="2:12" x14ac:dyDescent="0.2">
      <c r="B13" s="5"/>
      <c r="D13" s="22"/>
      <c r="E13" s="15"/>
      <c r="F13" s="15"/>
      <c r="G13" s="16"/>
      <c r="I13" s="22" t="s">
        <v>47</v>
      </c>
      <c r="J13" s="15"/>
      <c r="K13" s="15"/>
      <c r="L13" s="16"/>
    </row>
    <row r="14" spans="2:12" x14ac:dyDescent="0.2">
      <c r="D14" s="20"/>
      <c r="E14" s="15"/>
      <c r="F14" s="15"/>
      <c r="G14" s="16"/>
      <c r="I14" s="22"/>
      <c r="J14" s="15"/>
      <c r="K14" s="15"/>
      <c r="L14" s="16"/>
    </row>
    <row r="15" spans="2:12" x14ac:dyDescent="0.2">
      <c r="D15" s="20"/>
      <c r="E15" s="15"/>
      <c r="F15" s="15"/>
      <c r="G15" s="16"/>
      <c r="I15" s="22"/>
      <c r="J15" s="15"/>
      <c r="K15" s="15"/>
      <c r="L15" s="16"/>
    </row>
    <row r="16" spans="2:12" ht="13.5" thickBot="1" x14ac:dyDescent="0.25">
      <c r="D16" s="21"/>
      <c r="E16" s="18"/>
      <c r="F16" s="18"/>
      <c r="G16" s="19"/>
      <c r="I16" s="22"/>
      <c r="J16" s="15"/>
      <c r="K16" s="15"/>
      <c r="L16" s="16"/>
    </row>
    <row r="17" spans="9:12" x14ac:dyDescent="0.2">
      <c r="I17" s="22"/>
      <c r="J17" s="15"/>
      <c r="K17" s="15"/>
      <c r="L17" s="16"/>
    </row>
    <row r="18" spans="9:12" x14ac:dyDescent="0.2">
      <c r="I18" s="20"/>
      <c r="J18" s="15"/>
      <c r="K18" s="15"/>
      <c r="L18" s="16"/>
    </row>
    <row r="19" spans="9:12" x14ac:dyDescent="0.2">
      <c r="I19" s="20"/>
      <c r="J19" s="15"/>
      <c r="K19" s="15"/>
      <c r="L19" s="16"/>
    </row>
    <row r="20" spans="9:12" ht="13.5" thickBot="1" x14ac:dyDescent="0.25">
      <c r="I20" s="21"/>
      <c r="J20" s="18"/>
      <c r="K20" s="18"/>
      <c r="L20" s="19"/>
    </row>
  </sheetData>
  <sheetProtection sheet="1" objects="1" scenarios="1"/>
  <mergeCells count="2">
    <mergeCell ref="D1:G1"/>
    <mergeCell ref="I1:L1"/>
  </mergeCells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Interclub D2</vt:lpstr>
      <vt:lpstr>Menu</vt:lpstr>
      <vt:lpstr>'Interclub D2'!Zone_d_impression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DELGOVE</dc:creator>
  <cp:lastModifiedBy>Toms cod</cp:lastModifiedBy>
  <cp:lastPrinted>2022-10-11T12:51:46Z</cp:lastPrinted>
  <dcterms:created xsi:type="dcterms:W3CDTF">2007-08-21T05:21:35Z</dcterms:created>
  <dcterms:modified xsi:type="dcterms:W3CDTF">2022-10-11T12:52:52Z</dcterms:modified>
</cp:coreProperties>
</file>