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Mode-Cat. 1" sheetId="16" r:id="rId1"/>
    <sheet name="Mode-Cat. 2" sheetId="23" r:id="rId2"/>
    <sheet name="Mode-Cat. 3" sheetId="24" r:id="rId3"/>
    <sheet name="Mode-Cat. 4" sheetId="25" r:id="rId4"/>
    <sheet name="Mode-Cat. 5" sheetId="26" r:id="rId5"/>
    <sheet name="Finale" sheetId="12" r:id="rId6"/>
    <sheet name="Menus" sheetId="17" r:id="rId7"/>
    <sheet name="Poules" sheetId="18" r:id="rId8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12" l="1"/>
  <c r="AA7" i="26"/>
  <c r="AA7" i="25"/>
  <c r="AA7" i="24"/>
  <c r="AA7" i="23"/>
  <c r="U7" i="12"/>
  <c r="U7" i="26"/>
  <c r="U7" i="25"/>
  <c r="U7" i="24"/>
  <c r="U7" i="23"/>
  <c r="B2" i="12" l="1"/>
  <c r="B2" i="26"/>
  <c r="B2" i="25"/>
  <c r="B2" i="24"/>
  <c r="B2" i="23"/>
  <c r="U7" i="16"/>
  <c r="AA7" i="16"/>
  <c r="B2" i="16"/>
  <c r="W37" i="26" l="1"/>
  <c r="P37" i="26"/>
  <c r="W28" i="26"/>
  <c r="P28" i="26"/>
  <c r="W12" i="26"/>
  <c r="P12" i="26"/>
  <c r="C4" i="26"/>
  <c r="W37" i="25"/>
  <c r="P37" i="25"/>
  <c r="W28" i="25"/>
  <c r="P28" i="25"/>
  <c r="W12" i="25"/>
  <c r="P12" i="25"/>
  <c r="X10" i="25"/>
  <c r="W37" i="24"/>
  <c r="P37" i="24"/>
  <c r="W28" i="24"/>
  <c r="P28" i="24"/>
  <c r="W12" i="24"/>
  <c r="P12" i="24"/>
  <c r="C3" i="24"/>
  <c r="W37" i="23"/>
  <c r="P37" i="23"/>
  <c r="W28" i="23"/>
  <c r="P28" i="23"/>
  <c r="W12" i="23"/>
  <c r="P12" i="23"/>
  <c r="X10" i="23"/>
  <c r="C4" i="23" l="1"/>
  <c r="C3" i="23"/>
  <c r="C3" i="26"/>
  <c r="X10" i="26"/>
  <c r="C3" i="25"/>
  <c r="C4" i="25"/>
  <c r="X10" i="24"/>
  <c r="C4" i="24"/>
  <c r="W12" i="12"/>
  <c r="P12" i="12"/>
  <c r="C3" i="12"/>
  <c r="W5" i="18"/>
  <c r="P5" i="18"/>
  <c r="C4" i="16"/>
  <c r="X10" i="12" l="1"/>
  <c r="C4" i="12"/>
  <c r="X10" i="16"/>
  <c r="C3" i="16"/>
  <c r="W22" i="16"/>
  <c r="W12" i="16"/>
  <c r="P22" i="16"/>
  <c r="P12" i="16"/>
</calcChain>
</file>

<file path=xl/sharedStrings.xml><?xml version="1.0" encoding="utf-8"?>
<sst xmlns="http://schemas.openxmlformats.org/spreadsheetml/2006/main" count="536" uniqueCount="157">
  <si>
    <t>P 1</t>
  </si>
  <si>
    <t>Club</t>
  </si>
  <si>
    <t>P 2</t>
  </si>
  <si>
    <t>P 3</t>
  </si>
  <si>
    <t>Friville</t>
  </si>
  <si>
    <t>Vignacourt</t>
  </si>
  <si>
    <t>Moreuil</t>
  </si>
  <si>
    <t>06.23.66.52.45</t>
  </si>
  <si>
    <t>ALBERT</t>
  </si>
  <si>
    <t>P 4</t>
  </si>
  <si>
    <t>https://www.telemat.org/FFBI/sif/</t>
  </si>
  <si>
    <t>Roye</t>
  </si>
  <si>
    <t>FRIVILLE</t>
  </si>
  <si>
    <t>(</t>
  </si>
  <si>
    <t>VIGNACOURT</t>
  </si>
  <si>
    <t>Distance</t>
  </si>
  <si>
    <t>Limitation rep.</t>
  </si>
  <si>
    <t>Clubs</t>
  </si>
  <si>
    <t>Tour</t>
  </si>
  <si>
    <t>ABBEVILLE</t>
  </si>
  <si>
    <t>AMIENS</t>
  </si>
  <si>
    <t>MOREUIL</t>
  </si>
  <si>
    <t>POIX de PICARDIE</t>
  </si>
  <si>
    <t>PONT de METZ</t>
  </si>
  <si>
    <t>ROYE</t>
  </si>
  <si>
    <t>1er tour</t>
  </si>
  <si>
    <t>2ème tour</t>
  </si>
  <si>
    <t>3ème tour</t>
  </si>
  <si>
    <t>Mode de jeu</t>
  </si>
  <si>
    <t>LIBRE N3</t>
  </si>
  <si>
    <t>LIBRE R1</t>
  </si>
  <si>
    <t>LIBRE R2</t>
  </si>
  <si>
    <t>LIBRE R3</t>
  </si>
  <si>
    <t>LIBRE R4</t>
  </si>
  <si>
    <t>LIBRE U21 (juniors)</t>
  </si>
  <si>
    <t>LIBRE U17 (cadets)</t>
  </si>
  <si>
    <t>LIBRE U15 (minimes)</t>
  </si>
  <si>
    <t>LIBRE Dames</t>
  </si>
  <si>
    <t>CADRE N1</t>
  </si>
  <si>
    <t>CADRE N3</t>
  </si>
  <si>
    <t>BANDE N3</t>
  </si>
  <si>
    <t>BANDE R1</t>
  </si>
  <si>
    <t>BANDE R2</t>
  </si>
  <si>
    <t>133 avenue du rivage - 80100</t>
  </si>
  <si>
    <t>03 22 31 74 00 - scbillard.abbeville@wanadoo.fr</t>
  </si>
  <si>
    <t>27 rue de Corbie - 80300</t>
  </si>
  <si>
    <t>03 22 74 58 46 - retro.albertin@free.fr</t>
  </si>
  <si>
    <t>56 rue Riolan - 80000</t>
  </si>
  <si>
    <t>03 22 97 95 41 - mavenirpicardiebillard@sfr.fr</t>
  </si>
  <si>
    <t>5 rue de l'abbé Caron - 80130</t>
  </si>
  <si>
    <t>03 22 26 46 14 - billard.club.friville@orange.fr</t>
  </si>
  <si>
    <t>23 ter rue Léon Blum - 80110</t>
  </si>
  <si>
    <t>03 60 24 69 08 - bcmoreuil@sfr.fr</t>
  </si>
  <si>
    <t>3 rue de l'église - 80480</t>
  </si>
  <si>
    <t>1 rue Emile Zola - 80700</t>
  </si>
  <si>
    <t>06 52 35 06 69 - bc.royen@hotmail.fr</t>
  </si>
  <si>
    <t>249 rue Godard Dubuc - 80650</t>
  </si>
  <si>
    <t>03 22 52 97 33 - billardclub.bcv@orange.fr</t>
  </si>
  <si>
    <t>16 route d'Aumale - 80290</t>
  </si>
  <si>
    <t>03 22 89 70 31 - jbcpoixdepicardie@clubeo.com</t>
  </si>
  <si>
    <t>3 BANDES N1</t>
  </si>
  <si>
    <t>3 BANDES N3</t>
  </si>
  <si>
    <t>3 BANDES R1</t>
  </si>
  <si>
    <t>3 BANDES R2</t>
  </si>
  <si>
    <t>3 BANDES U21 (juniors)</t>
  </si>
  <si>
    <t>3 BANDES U17 (cadets)</t>
  </si>
  <si>
    <t>3 BANDES Dames</t>
  </si>
  <si>
    <t>5 QUILLES National</t>
  </si>
  <si>
    <t>5 QUILLES Régional</t>
  </si>
  <si>
    <t>Finale</t>
  </si>
  <si>
    <t>Resp</t>
  </si>
  <si>
    <t>@</t>
  </si>
  <si>
    <t>Stéphane CAILLET</t>
  </si>
  <si>
    <t>François GENTY</t>
  </si>
  <si>
    <t>06.08.37.68.34</t>
  </si>
  <si>
    <t>Eddy DUHAMEL</t>
  </si>
  <si>
    <t>06.33.21.97.28</t>
  </si>
  <si>
    <t>Tél</t>
  </si>
  <si>
    <t>gentyfrancois@sfr.fr</t>
  </si>
  <si>
    <t>5quilles80@orange.fr</t>
  </si>
  <si>
    <t>Les résultats devront être saisis sur le site de la FFB :</t>
  </si>
  <si>
    <t xml:space="preserve"> et envoyés à mon adresse @ :</t>
  </si>
  <si>
    <t>Abbeville</t>
  </si>
  <si>
    <t>Albert</t>
  </si>
  <si>
    <t>Amiens</t>
  </si>
  <si>
    <t>Pont de Metz</t>
  </si>
  <si>
    <t>Poix de Picardie</t>
  </si>
  <si>
    <t>2 sets gagnants 60</t>
  </si>
  <si>
    <t>Responsable de la compétition</t>
  </si>
  <si>
    <t>Mode de jeu / Catégorie</t>
  </si>
  <si>
    <t>Phase</t>
  </si>
  <si>
    <t>Reprises</t>
  </si>
  <si>
    <t>Joueurs</t>
  </si>
  <si>
    <t>Les compétiteurs cités ci-dessous sont convoqués aux lieux, dates et heures indiqués sur la présente convocation.</t>
  </si>
  <si>
    <r>
      <t xml:space="preserve">DIMANCHE 21 NOVEMBRE 2021 à </t>
    </r>
    <r>
      <rPr>
        <b/>
        <u/>
        <sz val="18"/>
        <color indexed="10"/>
        <rFont val="Arial"/>
        <family val="2"/>
      </rPr>
      <t>8 h 30</t>
    </r>
  </si>
  <si>
    <t>CONVOCATION GENERALE</t>
  </si>
  <si>
    <t>P 5</t>
  </si>
  <si>
    <t>P 6</t>
  </si>
  <si>
    <t xml:space="preserve">* Dans cette poule, les joueurs du même club </t>
  </si>
  <si>
    <t xml:space="preserve">  disputent le 1er match.</t>
  </si>
  <si>
    <t>9 heures</t>
  </si>
  <si>
    <t xml:space="preserve">Début des matchs : </t>
  </si>
  <si>
    <t>Lieu :</t>
  </si>
  <si>
    <t>1/2 finale</t>
  </si>
  <si>
    <t>Alain  SOUDAY</t>
  </si>
  <si>
    <t>Laurent DELAPORTE</t>
  </si>
  <si>
    <t>Alain GODARD</t>
  </si>
  <si>
    <t>Hervé JONARD</t>
  </si>
  <si>
    <t>laurentdelaportecd80@yahoo.com</t>
  </si>
  <si>
    <t>alainsouday@orange.fr</t>
  </si>
  <si>
    <t>06 75 79 79 26</t>
  </si>
  <si>
    <t>06 78 04 05 27</t>
  </si>
  <si>
    <t>pupucevero80@gmail.com</t>
  </si>
  <si>
    <t>hervejonard@orange.fr</t>
  </si>
  <si>
    <t>alain.godard12@wanadoo.fr</t>
  </si>
  <si>
    <t>06.35.51.02.76</t>
  </si>
  <si>
    <t>06 85 14 64 40</t>
  </si>
  <si>
    <t>06 09 54 57 56</t>
  </si>
  <si>
    <t>LIBRE N1</t>
  </si>
  <si>
    <t>CADRE N2</t>
  </si>
  <si>
    <t>BANDE N1</t>
  </si>
  <si>
    <t>3 BANDES N2</t>
  </si>
  <si>
    <t>Véronique BETTEFORT</t>
  </si>
  <si>
    <t>CADRE Régional</t>
  </si>
  <si>
    <t>Poules croisées 3 X 2 joueurs :</t>
  </si>
  <si>
    <t>Poules simples 3 joueurs :</t>
  </si>
  <si>
    <t>Poules croisées 2 X 2 joueurs :</t>
  </si>
  <si>
    <t xml:space="preserve">                  Gagnant  J 1 / J 4    -    Gagnant J 2 / J 3</t>
  </si>
  <si>
    <r>
      <t>Tour 1</t>
    </r>
    <r>
      <rPr>
        <b/>
        <sz val="10"/>
        <rFont val="Arial"/>
        <family val="2"/>
      </rPr>
      <t xml:space="preserve"> :      J 1 / J 4    -    J 2 / J 3</t>
    </r>
  </si>
  <si>
    <r>
      <t>Tour 2</t>
    </r>
    <r>
      <rPr>
        <b/>
        <sz val="10"/>
        <rFont val="Arial"/>
        <family val="2"/>
      </rPr>
      <t xml:space="preserve"> :      Perdant J 1 / J 4    -    Perdant J 2 / J 3</t>
    </r>
  </si>
  <si>
    <r>
      <t>Tour 3</t>
    </r>
    <r>
      <rPr>
        <b/>
        <sz val="10"/>
        <rFont val="Arial"/>
        <family val="2"/>
      </rPr>
      <t xml:space="preserve"> :      Matchs restants</t>
    </r>
  </si>
  <si>
    <t>Finales</t>
  </si>
  <si>
    <t>Salle :</t>
  </si>
  <si>
    <t>09 86 35 27 68 - a.b.c.p@orange.fr</t>
  </si>
  <si>
    <t>fanoust.sc@gmail.com</t>
  </si>
  <si>
    <t>250 GC</t>
  </si>
  <si>
    <t>LIBRE N2</t>
  </si>
  <si>
    <t>180 GC</t>
  </si>
  <si>
    <t>150 GC</t>
  </si>
  <si>
    <t>BANDE N2</t>
  </si>
  <si>
    <t>BANDE N1/N2 regroupés</t>
  </si>
  <si>
    <t>Coupe de Somme 3 bandes par équipes</t>
  </si>
  <si>
    <t>HANDICAP</t>
  </si>
  <si>
    <t>LIBRE 4 billes (U21)</t>
  </si>
  <si>
    <t>3 BANDES N1/N2 regroupés</t>
  </si>
  <si>
    <t>Rétro 1</t>
  </si>
  <si>
    <t>Les gothiques</t>
  </si>
  <si>
    <t>Rétro 2</t>
  </si>
  <si>
    <t>JLJCC</t>
  </si>
  <si>
    <t>Les tontons flingueurs</t>
  </si>
  <si>
    <t>Heineken</t>
  </si>
  <si>
    <t>Les taroteurs</t>
  </si>
  <si>
    <t>Rétro 3</t>
  </si>
  <si>
    <t>Gordini</t>
  </si>
  <si>
    <r>
      <t xml:space="preserve">DIMANCHE 29 MARS à </t>
    </r>
    <r>
      <rPr>
        <b/>
        <u/>
        <sz val="18"/>
        <color indexed="10"/>
        <rFont val="Arial"/>
        <family val="2"/>
      </rPr>
      <t>8 h 30</t>
    </r>
  </si>
  <si>
    <t>Les voleurs</t>
  </si>
  <si>
    <t>PONT DE METZ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</si>
</sst>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&quot; &quot;##&quot; &quot;##&quot; &quot;##&quot; &quot;##"/>
  </numFmts>
  <fonts count="35" x14ac:knownFonts="1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28"/>
      <color indexed="10"/>
      <name val="Arial"/>
      <family val="2"/>
    </font>
    <font>
      <sz val="18"/>
      <color indexed="10"/>
      <name val="Arial"/>
      <family val="2"/>
    </font>
    <font>
      <sz val="24"/>
      <color indexed="12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24"/>
      <color indexed="10"/>
      <name val="Arial"/>
      <family val="2"/>
    </font>
    <font>
      <b/>
      <sz val="12"/>
      <color indexed="12"/>
      <name val="Arial"/>
      <family val="2"/>
    </font>
    <font>
      <b/>
      <u/>
      <sz val="18"/>
      <color indexed="10"/>
      <name val="Arial"/>
      <family val="2"/>
    </font>
    <font>
      <u/>
      <sz val="14"/>
      <color indexed="12"/>
      <name val="Arial"/>
      <family val="2"/>
    </font>
    <font>
      <sz val="14"/>
      <color indexed="12"/>
      <name val="Arial"/>
      <family val="2"/>
    </font>
    <font>
      <sz val="12"/>
      <color indexed="10"/>
      <name val="Arial"/>
      <family val="2"/>
    </font>
    <font>
      <b/>
      <sz val="10"/>
      <color indexed="12"/>
      <name val="Arial"/>
      <family val="2"/>
    </font>
    <font>
      <sz val="12"/>
      <color indexed="8"/>
      <name val="Calibri"/>
      <family val="2"/>
      <charset val="1"/>
    </font>
    <font>
      <sz val="8"/>
      <name val="Arial"/>
      <family val="2"/>
    </font>
    <font>
      <sz val="20"/>
      <color indexed="12"/>
      <name val="Arial"/>
      <family val="2"/>
    </font>
    <font>
      <b/>
      <sz val="14"/>
      <color indexed="17"/>
      <name val="Arial"/>
      <family val="2"/>
    </font>
    <font>
      <sz val="14"/>
      <color indexed="17"/>
      <name val="Wingdings"/>
      <charset val="2"/>
    </font>
    <font>
      <sz val="20"/>
      <color indexed="10"/>
      <name val="Arial"/>
      <family val="2"/>
    </font>
    <font>
      <b/>
      <sz val="10"/>
      <color indexed="10"/>
      <name val="Arial"/>
      <family val="2"/>
    </font>
    <font>
      <b/>
      <u/>
      <sz val="14"/>
      <color indexed="12"/>
      <name val="Arial"/>
      <family val="2"/>
    </font>
    <font>
      <b/>
      <sz val="12"/>
      <color rgb="FFFF0000"/>
      <name val="Arial"/>
      <family val="2"/>
    </font>
    <font>
      <sz val="14"/>
      <color rgb="FF0000FF"/>
      <name val="Arial"/>
      <family val="2"/>
    </font>
    <font>
      <sz val="12"/>
      <color rgb="FFFF0000"/>
      <name val="Arial"/>
      <family val="2"/>
    </font>
    <font>
      <sz val="26"/>
      <color indexed="10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5">
    <xf numFmtId="0" fontId="0" fillId="0" borderId="0"/>
    <xf numFmtId="0" fontId="1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6" borderId="0" xfId="2" applyFill="1" applyAlignment="1" applyProtection="1">
      <alignment vertical="center"/>
    </xf>
    <xf numFmtId="0" fontId="0" fillId="6" borderId="0" xfId="0" applyFill="1"/>
    <xf numFmtId="0" fontId="14" fillId="0" borderId="0" xfId="0" applyFont="1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2" applyAlignment="1" applyProtection="1">
      <alignment horizontal="center"/>
    </xf>
    <xf numFmtId="0" fontId="15" fillId="0" borderId="0" xfId="0" applyFont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4" fillId="0" borderId="0" xfId="3" applyFont="1" applyAlignment="1">
      <alignment horizontal="left" vertical="center" indent="1"/>
    </xf>
    <xf numFmtId="0" fontId="0" fillId="0" borderId="0" xfId="0" applyAlignment="1">
      <alignment vertical="top"/>
    </xf>
    <xf numFmtId="164" fontId="1" fillId="0" borderId="0" xfId="3" quotePrefix="1" applyNumberFormat="1" applyAlignment="1">
      <alignment horizontal="center" vertical="center"/>
    </xf>
    <xf numFmtId="164" fontId="1" fillId="0" borderId="0" xfId="3" applyNumberFormat="1" applyAlignment="1">
      <alignment horizontal="center" vertical="center"/>
    </xf>
    <xf numFmtId="0" fontId="3" fillId="0" borderId="0" xfId="0" applyFont="1"/>
    <xf numFmtId="0" fontId="1" fillId="0" borderId="0" xfId="3"/>
    <xf numFmtId="0" fontId="9" fillId="0" borderId="0" xfId="3" applyFont="1" applyAlignment="1">
      <alignment horizontal="center" vertical="center"/>
    </xf>
    <xf numFmtId="0" fontId="1" fillId="0" borderId="0" xfId="3" applyAlignment="1">
      <alignment horizontal="center" vertical="center"/>
    </xf>
    <xf numFmtId="0" fontId="3" fillId="0" borderId="0" xfId="3" applyFont="1" applyAlignment="1">
      <alignment vertical="center"/>
    </xf>
    <xf numFmtId="0" fontId="1" fillId="0" borderId="0" xfId="3" applyAlignment="1">
      <alignment vertical="center"/>
    </xf>
    <xf numFmtId="0" fontId="2" fillId="0" borderId="0" xfId="3" applyFont="1" applyAlignment="1">
      <alignment horizontal="center" vertical="center"/>
    </xf>
    <xf numFmtId="0" fontId="30" fillId="8" borderId="12" xfId="3" applyFont="1" applyFill="1" applyBorder="1" applyAlignment="1">
      <alignment horizontal="center" vertical="center"/>
    </xf>
    <xf numFmtId="0" fontId="30" fillId="8" borderId="11" xfId="3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33" fillId="7" borderId="11" xfId="3" applyFont="1" applyFill="1" applyBorder="1" applyAlignment="1">
      <alignment horizontal="center" vertical="center"/>
    </xf>
    <xf numFmtId="0" fontId="32" fillId="0" borderId="0" xfId="3" applyFont="1" applyAlignment="1">
      <alignment vertical="center"/>
    </xf>
    <xf numFmtId="0" fontId="31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24" fillId="0" borderId="0" xfId="3" applyFont="1" applyAlignment="1">
      <alignment horizontal="center" vertical="center"/>
    </xf>
    <xf numFmtId="0" fontId="34" fillId="0" borderId="0" xfId="3" applyFont="1" applyAlignment="1">
      <alignment vertic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 indent="1"/>
      <protection locked="0"/>
    </xf>
    <xf numFmtId="0" fontId="3" fillId="0" borderId="6" xfId="0" applyFont="1" applyBorder="1" applyAlignment="1" applyProtection="1">
      <alignment horizontal="left" vertical="center" indent="1"/>
      <protection locked="0"/>
    </xf>
    <xf numFmtId="0" fontId="3" fillId="0" borderId="7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center" vertical="center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0" fillId="5" borderId="5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0" fillId="6" borderId="0" xfId="2" applyFill="1" applyAlignment="1" applyProtection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7" fillId="0" borderId="2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25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9" fillId="4" borderId="5" xfId="0" applyFont="1" applyFill="1" applyBorder="1" applyAlignment="1" applyProtection="1">
      <alignment horizontal="center" vertical="center"/>
      <protection locked="0"/>
    </xf>
    <xf numFmtId="0" fontId="29" fillId="4" borderId="6" xfId="0" applyFont="1" applyFill="1" applyBorder="1" applyAlignment="1" applyProtection="1">
      <alignment horizontal="center" vertical="center"/>
      <protection locked="0"/>
    </xf>
    <xf numFmtId="0" fontId="29" fillId="4" borderId="7" xfId="0" applyFont="1" applyFill="1" applyBorder="1" applyAlignment="1" applyProtection="1">
      <alignment horizontal="center" vertical="center"/>
      <protection locked="0"/>
    </xf>
    <xf numFmtId="0" fontId="23" fillId="4" borderId="5" xfId="0" applyFont="1" applyFill="1" applyBorder="1" applyAlignment="1" applyProtection="1">
      <alignment horizontal="center" vertical="center"/>
      <protection locked="0"/>
    </xf>
    <xf numFmtId="0" fontId="23" fillId="4" borderId="6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31" fillId="0" borderId="13" xfId="3" applyFont="1" applyBorder="1" applyAlignment="1">
      <alignment horizontal="center" vertical="center"/>
    </xf>
    <xf numFmtId="0" fontId="31" fillId="0" borderId="14" xfId="3" applyFont="1" applyBorder="1" applyAlignment="1">
      <alignment horizontal="center" vertical="center"/>
    </xf>
    <xf numFmtId="0" fontId="31" fillId="0" borderId="15" xfId="3" applyFont="1" applyBorder="1" applyAlignment="1">
      <alignment horizontal="center" vertical="center"/>
    </xf>
  </cellXfs>
  <cellStyles count="5">
    <cellStyle name="Excel Built-in Normal" xfId="1"/>
    <cellStyle name="Lien hypertexte" xfId="2" builtinId="8"/>
    <cellStyle name="Lien hypertexte 2" xfId="4"/>
    <cellStyle name="Normal" xfId="0" builtinId="0"/>
    <cellStyle name="Normal 2" xfId="3"/>
  </cellStyles>
  <dxfs count="2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381000</xdr:colOff>
      <xdr:row>1</xdr:row>
      <xdr:rowOff>0</xdr:rowOff>
    </xdr:from>
    <xdr:to>
      <xdr:col>29</xdr:col>
      <xdr:colOff>179070</xdr:colOff>
      <xdr:row>3</xdr:row>
      <xdr:rowOff>320040</xdr:rowOff>
    </xdr:to>
    <xdr:pic>
      <xdr:nvPicPr>
        <xdr:cNvPr id="3342" name="Picture 1">
          <a:extLst>
            <a:ext uri="{FF2B5EF4-FFF2-40B4-BE49-F238E27FC236}">
              <a16:creationId xmlns="" xmlns:a16="http://schemas.microsoft.com/office/drawing/2014/main" id="{3EA1537E-9F3F-5E88-C739-B6B56F916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358140"/>
          <a:ext cx="164592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396240</xdr:colOff>
      <xdr:row>24</xdr:row>
      <xdr:rowOff>0</xdr:rowOff>
    </xdr:from>
    <xdr:to>
      <xdr:col>11</xdr:col>
      <xdr:colOff>0</xdr:colOff>
      <xdr:row>27</xdr:row>
      <xdr:rowOff>7620</xdr:rowOff>
    </xdr:to>
    <xdr:sp macro="" textlink="">
      <xdr:nvSpPr>
        <xdr:cNvPr id="3347" name="Line 18">
          <a:extLst>
            <a:ext uri="{FF2B5EF4-FFF2-40B4-BE49-F238E27FC236}">
              <a16:creationId xmlns="" xmlns:a16="http://schemas.microsoft.com/office/drawing/2014/main" id="{D047B5F8-8430-8ABB-6A29-B5F2F361243C}"/>
            </a:ext>
          </a:extLst>
        </xdr:cNvPr>
        <xdr:cNvSpPr>
          <a:spLocks noChangeShapeType="1"/>
        </xdr:cNvSpPr>
      </xdr:nvSpPr>
      <xdr:spPr bwMode="auto">
        <a:xfrm>
          <a:off x="3657600" y="7917180"/>
          <a:ext cx="39624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15240</xdr:colOff>
      <xdr:row>24</xdr:row>
      <xdr:rowOff>0</xdr:rowOff>
    </xdr:from>
    <xdr:to>
      <xdr:col>11</xdr:col>
      <xdr:colOff>15240</xdr:colOff>
      <xdr:row>27</xdr:row>
      <xdr:rowOff>7620</xdr:rowOff>
    </xdr:to>
    <xdr:sp macro="" textlink="">
      <xdr:nvSpPr>
        <xdr:cNvPr id="3348" name="Line 19">
          <a:extLst>
            <a:ext uri="{FF2B5EF4-FFF2-40B4-BE49-F238E27FC236}">
              <a16:creationId xmlns="" xmlns:a16="http://schemas.microsoft.com/office/drawing/2014/main" id="{C34C9977-4B89-24CC-0CB5-686F393973D9}"/>
            </a:ext>
          </a:extLst>
        </xdr:cNvPr>
        <xdr:cNvSpPr>
          <a:spLocks noChangeShapeType="1"/>
        </xdr:cNvSpPr>
      </xdr:nvSpPr>
      <xdr:spPr bwMode="auto">
        <a:xfrm flipH="1">
          <a:off x="3672840" y="7917180"/>
          <a:ext cx="39624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381000</xdr:colOff>
      <xdr:row>1</xdr:row>
      <xdr:rowOff>0</xdr:rowOff>
    </xdr:from>
    <xdr:to>
      <xdr:col>29</xdr:col>
      <xdr:colOff>179070</xdr:colOff>
      <xdr:row>3</xdr:row>
      <xdr:rowOff>320040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BC3B1788-698F-4633-B5EA-BC1804F5E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120" y="304800"/>
          <a:ext cx="165735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396240</xdr:colOff>
      <xdr:row>21</xdr:row>
      <xdr:rowOff>0</xdr:rowOff>
    </xdr:from>
    <xdr:to>
      <xdr:col>11</xdr:col>
      <xdr:colOff>0</xdr:colOff>
      <xdr:row>24</xdr:row>
      <xdr:rowOff>7620</xdr:rowOff>
    </xdr:to>
    <xdr:sp macro="" textlink="">
      <xdr:nvSpPr>
        <xdr:cNvPr id="3" name="Line 18">
          <a:extLst>
            <a:ext uri="{FF2B5EF4-FFF2-40B4-BE49-F238E27FC236}">
              <a16:creationId xmlns="" xmlns:a16="http://schemas.microsoft.com/office/drawing/2014/main" id="{660D28BA-7C17-4182-ADC6-8AF8FFC32C54}"/>
            </a:ext>
          </a:extLst>
        </xdr:cNvPr>
        <xdr:cNvSpPr>
          <a:spLocks noChangeShapeType="1"/>
        </xdr:cNvSpPr>
      </xdr:nvSpPr>
      <xdr:spPr bwMode="auto">
        <a:xfrm>
          <a:off x="4206240" y="6012180"/>
          <a:ext cx="53340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15240</xdr:colOff>
      <xdr:row>21</xdr:row>
      <xdr:rowOff>0</xdr:rowOff>
    </xdr:from>
    <xdr:to>
      <xdr:col>11</xdr:col>
      <xdr:colOff>15240</xdr:colOff>
      <xdr:row>24</xdr:row>
      <xdr:rowOff>7620</xdr:rowOff>
    </xdr:to>
    <xdr:sp macro="" textlink="">
      <xdr:nvSpPr>
        <xdr:cNvPr id="4" name="Line 19">
          <a:extLst>
            <a:ext uri="{FF2B5EF4-FFF2-40B4-BE49-F238E27FC236}">
              <a16:creationId xmlns="" xmlns:a16="http://schemas.microsoft.com/office/drawing/2014/main" id="{53C4D248-7C88-4F41-A068-1FBBC77FFE25}"/>
            </a:ext>
          </a:extLst>
        </xdr:cNvPr>
        <xdr:cNvSpPr>
          <a:spLocks noChangeShapeType="1"/>
        </xdr:cNvSpPr>
      </xdr:nvSpPr>
      <xdr:spPr bwMode="auto">
        <a:xfrm flipH="1">
          <a:off x="4290060" y="6012180"/>
          <a:ext cx="46482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396240</xdr:colOff>
      <xdr:row>30</xdr:row>
      <xdr:rowOff>0</xdr:rowOff>
    </xdr:from>
    <xdr:to>
      <xdr:col>11</xdr:col>
      <xdr:colOff>0</xdr:colOff>
      <xdr:row>33</xdr:row>
      <xdr:rowOff>7620</xdr:rowOff>
    </xdr:to>
    <xdr:sp macro="" textlink="">
      <xdr:nvSpPr>
        <xdr:cNvPr id="5" name="Line 18">
          <a:extLst>
            <a:ext uri="{FF2B5EF4-FFF2-40B4-BE49-F238E27FC236}">
              <a16:creationId xmlns="" xmlns:a16="http://schemas.microsoft.com/office/drawing/2014/main" id="{F22CF9BD-D003-4400-B9DE-337EE6C360B7}"/>
            </a:ext>
          </a:extLst>
        </xdr:cNvPr>
        <xdr:cNvSpPr>
          <a:spLocks noChangeShapeType="1"/>
        </xdr:cNvSpPr>
      </xdr:nvSpPr>
      <xdr:spPr bwMode="auto">
        <a:xfrm>
          <a:off x="4206240" y="7917180"/>
          <a:ext cx="53340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15240</xdr:colOff>
      <xdr:row>30</xdr:row>
      <xdr:rowOff>0</xdr:rowOff>
    </xdr:from>
    <xdr:to>
      <xdr:col>11</xdr:col>
      <xdr:colOff>15240</xdr:colOff>
      <xdr:row>33</xdr:row>
      <xdr:rowOff>7620</xdr:rowOff>
    </xdr:to>
    <xdr:sp macro="" textlink="">
      <xdr:nvSpPr>
        <xdr:cNvPr id="6" name="Line 19">
          <a:extLst>
            <a:ext uri="{FF2B5EF4-FFF2-40B4-BE49-F238E27FC236}">
              <a16:creationId xmlns="" xmlns:a16="http://schemas.microsoft.com/office/drawing/2014/main" id="{EFDEC421-A8C6-439A-ADBF-27EA853289E5}"/>
            </a:ext>
          </a:extLst>
        </xdr:cNvPr>
        <xdr:cNvSpPr>
          <a:spLocks noChangeShapeType="1"/>
        </xdr:cNvSpPr>
      </xdr:nvSpPr>
      <xdr:spPr bwMode="auto">
        <a:xfrm flipH="1">
          <a:off x="4290060" y="7917180"/>
          <a:ext cx="46482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396240</xdr:colOff>
      <xdr:row>39</xdr:row>
      <xdr:rowOff>0</xdr:rowOff>
    </xdr:from>
    <xdr:to>
      <xdr:col>11</xdr:col>
      <xdr:colOff>0</xdr:colOff>
      <xdr:row>42</xdr:row>
      <xdr:rowOff>7620</xdr:rowOff>
    </xdr:to>
    <xdr:sp macro="" textlink="">
      <xdr:nvSpPr>
        <xdr:cNvPr id="7" name="Line 18">
          <a:extLst>
            <a:ext uri="{FF2B5EF4-FFF2-40B4-BE49-F238E27FC236}">
              <a16:creationId xmlns="" xmlns:a16="http://schemas.microsoft.com/office/drawing/2014/main" id="{CC3F5BBF-5370-4469-97DE-B34CD34F716A}"/>
            </a:ext>
          </a:extLst>
        </xdr:cNvPr>
        <xdr:cNvSpPr>
          <a:spLocks noChangeShapeType="1"/>
        </xdr:cNvSpPr>
      </xdr:nvSpPr>
      <xdr:spPr bwMode="auto">
        <a:xfrm>
          <a:off x="4206240" y="9822180"/>
          <a:ext cx="53340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15240</xdr:colOff>
      <xdr:row>39</xdr:row>
      <xdr:rowOff>0</xdr:rowOff>
    </xdr:from>
    <xdr:to>
      <xdr:col>11</xdr:col>
      <xdr:colOff>15240</xdr:colOff>
      <xdr:row>42</xdr:row>
      <xdr:rowOff>7620</xdr:rowOff>
    </xdr:to>
    <xdr:sp macro="" textlink="">
      <xdr:nvSpPr>
        <xdr:cNvPr id="8" name="Line 19">
          <a:extLst>
            <a:ext uri="{FF2B5EF4-FFF2-40B4-BE49-F238E27FC236}">
              <a16:creationId xmlns="" xmlns:a16="http://schemas.microsoft.com/office/drawing/2014/main" id="{147A0F22-C30B-4831-B957-ACC6B46071EA}"/>
            </a:ext>
          </a:extLst>
        </xdr:cNvPr>
        <xdr:cNvSpPr>
          <a:spLocks noChangeShapeType="1"/>
        </xdr:cNvSpPr>
      </xdr:nvSpPr>
      <xdr:spPr bwMode="auto">
        <a:xfrm flipH="1">
          <a:off x="4290060" y="9822180"/>
          <a:ext cx="46482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381000</xdr:colOff>
      <xdr:row>1</xdr:row>
      <xdr:rowOff>0</xdr:rowOff>
    </xdr:from>
    <xdr:to>
      <xdr:col>29</xdr:col>
      <xdr:colOff>179070</xdr:colOff>
      <xdr:row>3</xdr:row>
      <xdr:rowOff>320040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BEE548B9-FDE3-4BDF-BBF0-4CC630560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120" y="304800"/>
          <a:ext cx="165735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396240</xdr:colOff>
      <xdr:row>21</xdr:row>
      <xdr:rowOff>0</xdr:rowOff>
    </xdr:from>
    <xdr:to>
      <xdr:col>11</xdr:col>
      <xdr:colOff>0</xdr:colOff>
      <xdr:row>24</xdr:row>
      <xdr:rowOff>7620</xdr:rowOff>
    </xdr:to>
    <xdr:sp macro="" textlink="">
      <xdr:nvSpPr>
        <xdr:cNvPr id="3" name="Line 18">
          <a:extLst>
            <a:ext uri="{FF2B5EF4-FFF2-40B4-BE49-F238E27FC236}">
              <a16:creationId xmlns="" xmlns:a16="http://schemas.microsoft.com/office/drawing/2014/main" id="{9310C462-603C-496F-99C4-C6A30EEC65F9}"/>
            </a:ext>
          </a:extLst>
        </xdr:cNvPr>
        <xdr:cNvSpPr>
          <a:spLocks noChangeShapeType="1"/>
        </xdr:cNvSpPr>
      </xdr:nvSpPr>
      <xdr:spPr bwMode="auto">
        <a:xfrm>
          <a:off x="4206240" y="6012180"/>
          <a:ext cx="53340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15240</xdr:colOff>
      <xdr:row>21</xdr:row>
      <xdr:rowOff>0</xdr:rowOff>
    </xdr:from>
    <xdr:to>
      <xdr:col>11</xdr:col>
      <xdr:colOff>15240</xdr:colOff>
      <xdr:row>24</xdr:row>
      <xdr:rowOff>7620</xdr:rowOff>
    </xdr:to>
    <xdr:sp macro="" textlink="">
      <xdr:nvSpPr>
        <xdr:cNvPr id="4" name="Line 19">
          <a:extLst>
            <a:ext uri="{FF2B5EF4-FFF2-40B4-BE49-F238E27FC236}">
              <a16:creationId xmlns="" xmlns:a16="http://schemas.microsoft.com/office/drawing/2014/main" id="{7F466CBF-DDA2-4C87-A31F-FC56EFED8564}"/>
            </a:ext>
          </a:extLst>
        </xdr:cNvPr>
        <xdr:cNvSpPr>
          <a:spLocks noChangeShapeType="1"/>
        </xdr:cNvSpPr>
      </xdr:nvSpPr>
      <xdr:spPr bwMode="auto">
        <a:xfrm flipH="1">
          <a:off x="4290060" y="6012180"/>
          <a:ext cx="46482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396240</xdr:colOff>
      <xdr:row>30</xdr:row>
      <xdr:rowOff>0</xdr:rowOff>
    </xdr:from>
    <xdr:to>
      <xdr:col>11</xdr:col>
      <xdr:colOff>0</xdr:colOff>
      <xdr:row>33</xdr:row>
      <xdr:rowOff>7620</xdr:rowOff>
    </xdr:to>
    <xdr:sp macro="" textlink="">
      <xdr:nvSpPr>
        <xdr:cNvPr id="5" name="Line 18">
          <a:extLst>
            <a:ext uri="{FF2B5EF4-FFF2-40B4-BE49-F238E27FC236}">
              <a16:creationId xmlns="" xmlns:a16="http://schemas.microsoft.com/office/drawing/2014/main" id="{2BEB3E66-8750-460A-8920-BBA0BBF5FCC4}"/>
            </a:ext>
          </a:extLst>
        </xdr:cNvPr>
        <xdr:cNvSpPr>
          <a:spLocks noChangeShapeType="1"/>
        </xdr:cNvSpPr>
      </xdr:nvSpPr>
      <xdr:spPr bwMode="auto">
        <a:xfrm>
          <a:off x="4206240" y="7917180"/>
          <a:ext cx="53340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15240</xdr:colOff>
      <xdr:row>30</xdr:row>
      <xdr:rowOff>0</xdr:rowOff>
    </xdr:from>
    <xdr:to>
      <xdr:col>11</xdr:col>
      <xdr:colOff>15240</xdr:colOff>
      <xdr:row>33</xdr:row>
      <xdr:rowOff>7620</xdr:rowOff>
    </xdr:to>
    <xdr:sp macro="" textlink="">
      <xdr:nvSpPr>
        <xdr:cNvPr id="6" name="Line 19">
          <a:extLst>
            <a:ext uri="{FF2B5EF4-FFF2-40B4-BE49-F238E27FC236}">
              <a16:creationId xmlns="" xmlns:a16="http://schemas.microsoft.com/office/drawing/2014/main" id="{06774B4A-74D2-4E7D-BC23-66860A6F01EF}"/>
            </a:ext>
          </a:extLst>
        </xdr:cNvPr>
        <xdr:cNvSpPr>
          <a:spLocks noChangeShapeType="1"/>
        </xdr:cNvSpPr>
      </xdr:nvSpPr>
      <xdr:spPr bwMode="auto">
        <a:xfrm flipH="1">
          <a:off x="4290060" y="7917180"/>
          <a:ext cx="46482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396240</xdr:colOff>
      <xdr:row>39</xdr:row>
      <xdr:rowOff>0</xdr:rowOff>
    </xdr:from>
    <xdr:to>
      <xdr:col>11</xdr:col>
      <xdr:colOff>0</xdr:colOff>
      <xdr:row>42</xdr:row>
      <xdr:rowOff>7620</xdr:rowOff>
    </xdr:to>
    <xdr:sp macro="" textlink="">
      <xdr:nvSpPr>
        <xdr:cNvPr id="7" name="Line 18">
          <a:extLst>
            <a:ext uri="{FF2B5EF4-FFF2-40B4-BE49-F238E27FC236}">
              <a16:creationId xmlns="" xmlns:a16="http://schemas.microsoft.com/office/drawing/2014/main" id="{FAC7D244-ECCD-42A6-AB29-326723346F5F}"/>
            </a:ext>
          </a:extLst>
        </xdr:cNvPr>
        <xdr:cNvSpPr>
          <a:spLocks noChangeShapeType="1"/>
        </xdr:cNvSpPr>
      </xdr:nvSpPr>
      <xdr:spPr bwMode="auto">
        <a:xfrm>
          <a:off x="4206240" y="9822180"/>
          <a:ext cx="53340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15240</xdr:colOff>
      <xdr:row>39</xdr:row>
      <xdr:rowOff>0</xdr:rowOff>
    </xdr:from>
    <xdr:to>
      <xdr:col>11</xdr:col>
      <xdr:colOff>15240</xdr:colOff>
      <xdr:row>42</xdr:row>
      <xdr:rowOff>7620</xdr:rowOff>
    </xdr:to>
    <xdr:sp macro="" textlink="">
      <xdr:nvSpPr>
        <xdr:cNvPr id="8" name="Line 19">
          <a:extLst>
            <a:ext uri="{FF2B5EF4-FFF2-40B4-BE49-F238E27FC236}">
              <a16:creationId xmlns="" xmlns:a16="http://schemas.microsoft.com/office/drawing/2014/main" id="{4906DB90-E8AC-4479-B305-A688B47A2B9E}"/>
            </a:ext>
          </a:extLst>
        </xdr:cNvPr>
        <xdr:cNvSpPr>
          <a:spLocks noChangeShapeType="1"/>
        </xdr:cNvSpPr>
      </xdr:nvSpPr>
      <xdr:spPr bwMode="auto">
        <a:xfrm flipH="1">
          <a:off x="4290060" y="9822180"/>
          <a:ext cx="46482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381000</xdr:colOff>
      <xdr:row>1</xdr:row>
      <xdr:rowOff>0</xdr:rowOff>
    </xdr:from>
    <xdr:to>
      <xdr:col>29</xdr:col>
      <xdr:colOff>179070</xdr:colOff>
      <xdr:row>3</xdr:row>
      <xdr:rowOff>320040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8B0A3D44-AEDB-4B2D-A57D-9530AD734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120" y="304800"/>
          <a:ext cx="165735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396240</xdr:colOff>
      <xdr:row>21</xdr:row>
      <xdr:rowOff>0</xdr:rowOff>
    </xdr:from>
    <xdr:to>
      <xdr:col>11</xdr:col>
      <xdr:colOff>0</xdr:colOff>
      <xdr:row>24</xdr:row>
      <xdr:rowOff>7620</xdr:rowOff>
    </xdr:to>
    <xdr:sp macro="" textlink="">
      <xdr:nvSpPr>
        <xdr:cNvPr id="3" name="Line 18">
          <a:extLst>
            <a:ext uri="{FF2B5EF4-FFF2-40B4-BE49-F238E27FC236}">
              <a16:creationId xmlns="" xmlns:a16="http://schemas.microsoft.com/office/drawing/2014/main" id="{A27B73DD-11D9-41A9-B6FB-1F14BD9352BC}"/>
            </a:ext>
          </a:extLst>
        </xdr:cNvPr>
        <xdr:cNvSpPr>
          <a:spLocks noChangeShapeType="1"/>
        </xdr:cNvSpPr>
      </xdr:nvSpPr>
      <xdr:spPr bwMode="auto">
        <a:xfrm>
          <a:off x="4206240" y="6012180"/>
          <a:ext cx="53340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15240</xdr:colOff>
      <xdr:row>21</xdr:row>
      <xdr:rowOff>0</xdr:rowOff>
    </xdr:from>
    <xdr:to>
      <xdr:col>11</xdr:col>
      <xdr:colOff>15240</xdr:colOff>
      <xdr:row>24</xdr:row>
      <xdr:rowOff>7620</xdr:rowOff>
    </xdr:to>
    <xdr:sp macro="" textlink="">
      <xdr:nvSpPr>
        <xdr:cNvPr id="4" name="Line 19">
          <a:extLst>
            <a:ext uri="{FF2B5EF4-FFF2-40B4-BE49-F238E27FC236}">
              <a16:creationId xmlns="" xmlns:a16="http://schemas.microsoft.com/office/drawing/2014/main" id="{40958F79-50AB-4D80-BD43-5FABCD6B695B}"/>
            </a:ext>
          </a:extLst>
        </xdr:cNvPr>
        <xdr:cNvSpPr>
          <a:spLocks noChangeShapeType="1"/>
        </xdr:cNvSpPr>
      </xdr:nvSpPr>
      <xdr:spPr bwMode="auto">
        <a:xfrm flipH="1">
          <a:off x="4290060" y="6012180"/>
          <a:ext cx="46482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396240</xdr:colOff>
      <xdr:row>30</xdr:row>
      <xdr:rowOff>0</xdr:rowOff>
    </xdr:from>
    <xdr:to>
      <xdr:col>11</xdr:col>
      <xdr:colOff>0</xdr:colOff>
      <xdr:row>33</xdr:row>
      <xdr:rowOff>7620</xdr:rowOff>
    </xdr:to>
    <xdr:sp macro="" textlink="">
      <xdr:nvSpPr>
        <xdr:cNvPr id="5" name="Line 18">
          <a:extLst>
            <a:ext uri="{FF2B5EF4-FFF2-40B4-BE49-F238E27FC236}">
              <a16:creationId xmlns="" xmlns:a16="http://schemas.microsoft.com/office/drawing/2014/main" id="{15AE8B6D-C4F0-4380-A3FF-8E61E5D155E2}"/>
            </a:ext>
          </a:extLst>
        </xdr:cNvPr>
        <xdr:cNvSpPr>
          <a:spLocks noChangeShapeType="1"/>
        </xdr:cNvSpPr>
      </xdr:nvSpPr>
      <xdr:spPr bwMode="auto">
        <a:xfrm>
          <a:off x="4206240" y="7917180"/>
          <a:ext cx="53340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15240</xdr:colOff>
      <xdr:row>30</xdr:row>
      <xdr:rowOff>0</xdr:rowOff>
    </xdr:from>
    <xdr:to>
      <xdr:col>11</xdr:col>
      <xdr:colOff>15240</xdr:colOff>
      <xdr:row>33</xdr:row>
      <xdr:rowOff>7620</xdr:rowOff>
    </xdr:to>
    <xdr:sp macro="" textlink="">
      <xdr:nvSpPr>
        <xdr:cNvPr id="6" name="Line 19">
          <a:extLst>
            <a:ext uri="{FF2B5EF4-FFF2-40B4-BE49-F238E27FC236}">
              <a16:creationId xmlns="" xmlns:a16="http://schemas.microsoft.com/office/drawing/2014/main" id="{79E71858-535C-434F-A24F-C8966D729368}"/>
            </a:ext>
          </a:extLst>
        </xdr:cNvPr>
        <xdr:cNvSpPr>
          <a:spLocks noChangeShapeType="1"/>
        </xdr:cNvSpPr>
      </xdr:nvSpPr>
      <xdr:spPr bwMode="auto">
        <a:xfrm flipH="1">
          <a:off x="4290060" y="7917180"/>
          <a:ext cx="46482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396240</xdr:colOff>
      <xdr:row>39</xdr:row>
      <xdr:rowOff>0</xdr:rowOff>
    </xdr:from>
    <xdr:to>
      <xdr:col>11</xdr:col>
      <xdr:colOff>0</xdr:colOff>
      <xdr:row>42</xdr:row>
      <xdr:rowOff>7620</xdr:rowOff>
    </xdr:to>
    <xdr:sp macro="" textlink="">
      <xdr:nvSpPr>
        <xdr:cNvPr id="7" name="Line 18">
          <a:extLst>
            <a:ext uri="{FF2B5EF4-FFF2-40B4-BE49-F238E27FC236}">
              <a16:creationId xmlns="" xmlns:a16="http://schemas.microsoft.com/office/drawing/2014/main" id="{97A58BF6-847C-49DA-AE41-4F765FDE796D}"/>
            </a:ext>
          </a:extLst>
        </xdr:cNvPr>
        <xdr:cNvSpPr>
          <a:spLocks noChangeShapeType="1"/>
        </xdr:cNvSpPr>
      </xdr:nvSpPr>
      <xdr:spPr bwMode="auto">
        <a:xfrm>
          <a:off x="4206240" y="9822180"/>
          <a:ext cx="53340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15240</xdr:colOff>
      <xdr:row>39</xdr:row>
      <xdr:rowOff>0</xdr:rowOff>
    </xdr:from>
    <xdr:to>
      <xdr:col>11</xdr:col>
      <xdr:colOff>15240</xdr:colOff>
      <xdr:row>42</xdr:row>
      <xdr:rowOff>7620</xdr:rowOff>
    </xdr:to>
    <xdr:sp macro="" textlink="">
      <xdr:nvSpPr>
        <xdr:cNvPr id="8" name="Line 19">
          <a:extLst>
            <a:ext uri="{FF2B5EF4-FFF2-40B4-BE49-F238E27FC236}">
              <a16:creationId xmlns="" xmlns:a16="http://schemas.microsoft.com/office/drawing/2014/main" id="{79220C5E-6576-4B69-9F3B-108E43047C27}"/>
            </a:ext>
          </a:extLst>
        </xdr:cNvPr>
        <xdr:cNvSpPr>
          <a:spLocks noChangeShapeType="1"/>
        </xdr:cNvSpPr>
      </xdr:nvSpPr>
      <xdr:spPr bwMode="auto">
        <a:xfrm flipH="1">
          <a:off x="4290060" y="9822180"/>
          <a:ext cx="46482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381000</xdr:colOff>
      <xdr:row>1</xdr:row>
      <xdr:rowOff>0</xdr:rowOff>
    </xdr:from>
    <xdr:to>
      <xdr:col>29</xdr:col>
      <xdr:colOff>179070</xdr:colOff>
      <xdr:row>3</xdr:row>
      <xdr:rowOff>320040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F2D7A086-C3BD-4DBB-9FA2-8C146C7CD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120" y="304800"/>
          <a:ext cx="165735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396240</xdr:colOff>
      <xdr:row>21</xdr:row>
      <xdr:rowOff>0</xdr:rowOff>
    </xdr:from>
    <xdr:to>
      <xdr:col>11</xdr:col>
      <xdr:colOff>0</xdr:colOff>
      <xdr:row>24</xdr:row>
      <xdr:rowOff>7620</xdr:rowOff>
    </xdr:to>
    <xdr:sp macro="" textlink="">
      <xdr:nvSpPr>
        <xdr:cNvPr id="3" name="Line 18">
          <a:extLst>
            <a:ext uri="{FF2B5EF4-FFF2-40B4-BE49-F238E27FC236}">
              <a16:creationId xmlns="" xmlns:a16="http://schemas.microsoft.com/office/drawing/2014/main" id="{801C0B8F-641C-42E4-98ED-FAA1B8403963}"/>
            </a:ext>
          </a:extLst>
        </xdr:cNvPr>
        <xdr:cNvSpPr>
          <a:spLocks noChangeShapeType="1"/>
        </xdr:cNvSpPr>
      </xdr:nvSpPr>
      <xdr:spPr bwMode="auto">
        <a:xfrm>
          <a:off x="4206240" y="6012180"/>
          <a:ext cx="53340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15240</xdr:colOff>
      <xdr:row>21</xdr:row>
      <xdr:rowOff>0</xdr:rowOff>
    </xdr:from>
    <xdr:to>
      <xdr:col>11</xdr:col>
      <xdr:colOff>15240</xdr:colOff>
      <xdr:row>24</xdr:row>
      <xdr:rowOff>7620</xdr:rowOff>
    </xdr:to>
    <xdr:sp macro="" textlink="">
      <xdr:nvSpPr>
        <xdr:cNvPr id="4" name="Line 19">
          <a:extLst>
            <a:ext uri="{FF2B5EF4-FFF2-40B4-BE49-F238E27FC236}">
              <a16:creationId xmlns="" xmlns:a16="http://schemas.microsoft.com/office/drawing/2014/main" id="{355A90CD-481C-4173-86CF-7442B69EA94B}"/>
            </a:ext>
          </a:extLst>
        </xdr:cNvPr>
        <xdr:cNvSpPr>
          <a:spLocks noChangeShapeType="1"/>
        </xdr:cNvSpPr>
      </xdr:nvSpPr>
      <xdr:spPr bwMode="auto">
        <a:xfrm flipH="1">
          <a:off x="4290060" y="6012180"/>
          <a:ext cx="46482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396240</xdr:colOff>
      <xdr:row>30</xdr:row>
      <xdr:rowOff>0</xdr:rowOff>
    </xdr:from>
    <xdr:to>
      <xdr:col>11</xdr:col>
      <xdr:colOff>0</xdr:colOff>
      <xdr:row>33</xdr:row>
      <xdr:rowOff>7620</xdr:rowOff>
    </xdr:to>
    <xdr:sp macro="" textlink="">
      <xdr:nvSpPr>
        <xdr:cNvPr id="5" name="Line 18">
          <a:extLst>
            <a:ext uri="{FF2B5EF4-FFF2-40B4-BE49-F238E27FC236}">
              <a16:creationId xmlns="" xmlns:a16="http://schemas.microsoft.com/office/drawing/2014/main" id="{767702CD-342A-41B0-9F35-C9E456DB8982}"/>
            </a:ext>
          </a:extLst>
        </xdr:cNvPr>
        <xdr:cNvSpPr>
          <a:spLocks noChangeShapeType="1"/>
        </xdr:cNvSpPr>
      </xdr:nvSpPr>
      <xdr:spPr bwMode="auto">
        <a:xfrm>
          <a:off x="4206240" y="7917180"/>
          <a:ext cx="53340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15240</xdr:colOff>
      <xdr:row>30</xdr:row>
      <xdr:rowOff>0</xdr:rowOff>
    </xdr:from>
    <xdr:to>
      <xdr:col>11</xdr:col>
      <xdr:colOff>15240</xdr:colOff>
      <xdr:row>33</xdr:row>
      <xdr:rowOff>7620</xdr:rowOff>
    </xdr:to>
    <xdr:sp macro="" textlink="">
      <xdr:nvSpPr>
        <xdr:cNvPr id="6" name="Line 19">
          <a:extLst>
            <a:ext uri="{FF2B5EF4-FFF2-40B4-BE49-F238E27FC236}">
              <a16:creationId xmlns="" xmlns:a16="http://schemas.microsoft.com/office/drawing/2014/main" id="{E227D150-CB3E-43A3-B13B-F93ABBBC4274}"/>
            </a:ext>
          </a:extLst>
        </xdr:cNvPr>
        <xdr:cNvSpPr>
          <a:spLocks noChangeShapeType="1"/>
        </xdr:cNvSpPr>
      </xdr:nvSpPr>
      <xdr:spPr bwMode="auto">
        <a:xfrm flipH="1">
          <a:off x="4290060" y="7917180"/>
          <a:ext cx="46482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396240</xdr:colOff>
      <xdr:row>39</xdr:row>
      <xdr:rowOff>0</xdr:rowOff>
    </xdr:from>
    <xdr:to>
      <xdr:col>11</xdr:col>
      <xdr:colOff>0</xdr:colOff>
      <xdr:row>42</xdr:row>
      <xdr:rowOff>7620</xdr:rowOff>
    </xdr:to>
    <xdr:sp macro="" textlink="">
      <xdr:nvSpPr>
        <xdr:cNvPr id="7" name="Line 18">
          <a:extLst>
            <a:ext uri="{FF2B5EF4-FFF2-40B4-BE49-F238E27FC236}">
              <a16:creationId xmlns="" xmlns:a16="http://schemas.microsoft.com/office/drawing/2014/main" id="{805EF722-90E5-45E0-92F8-78E335343747}"/>
            </a:ext>
          </a:extLst>
        </xdr:cNvPr>
        <xdr:cNvSpPr>
          <a:spLocks noChangeShapeType="1"/>
        </xdr:cNvSpPr>
      </xdr:nvSpPr>
      <xdr:spPr bwMode="auto">
        <a:xfrm>
          <a:off x="4206240" y="9822180"/>
          <a:ext cx="53340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15240</xdr:colOff>
      <xdr:row>39</xdr:row>
      <xdr:rowOff>0</xdr:rowOff>
    </xdr:from>
    <xdr:to>
      <xdr:col>11</xdr:col>
      <xdr:colOff>15240</xdr:colOff>
      <xdr:row>42</xdr:row>
      <xdr:rowOff>7620</xdr:rowOff>
    </xdr:to>
    <xdr:sp macro="" textlink="">
      <xdr:nvSpPr>
        <xdr:cNvPr id="8" name="Line 19">
          <a:extLst>
            <a:ext uri="{FF2B5EF4-FFF2-40B4-BE49-F238E27FC236}">
              <a16:creationId xmlns="" xmlns:a16="http://schemas.microsoft.com/office/drawing/2014/main" id="{9FBDCF5C-9303-4E50-8C26-3812EA3EA09B}"/>
            </a:ext>
          </a:extLst>
        </xdr:cNvPr>
        <xdr:cNvSpPr>
          <a:spLocks noChangeShapeType="1"/>
        </xdr:cNvSpPr>
      </xdr:nvSpPr>
      <xdr:spPr bwMode="auto">
        <a:xfrm flipH="1">
          <a:off x="4290060" y="9822180"/>
          <a:ext cx="464820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381000</xdr:colOff>
      <xdr:row>1</xdr:row>
      <xdr:rowOff>0</xdr:rowOff>
    </xdr:from>
    <xdr:to>
      <xdr:col>29</xdr:col>
      <xdr:colOff>182457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A1BB1DE2-EE66-4B8A-9E0F-D7E04D662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120" y="304800"/>
          <a:ext cx="165735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450274</xdr:colOff>
      <xdr:row>20</xdr:row>
      <xdr:rowOff>13856</xdr:rowOff>
    </xdr:from>
    <xdr:to>
      <xdr:col>11</xdr:col>
      <xdr:colOff>1</xdr:colOff>
      <xdr:row>23</xdr:row>
      <xdr:rowOff>7620</xdr:rowOff>
    </xdr:to>
    <xdr:sp macro="" textlink="">
      <xdr:nvSpPr>
        <xdr:cNvPr id="5" name="Line 18">
          <a:extLst>
            <a:ext uri="{FF2B5EF4-FFF2-40B4-BE49-F238E27FC236}">
              <a16:creationId xmlns="" xmlns:a16="http://schemas.microsoft.com/office/drawing/2014/main" id="{2A0AA467-366A-4B65-BB05-ED7332D64DB0}"/>
            </a:ext>
          </a:extLst>
        </xdr:cNvPr>
        <xdr:cNvSpPr>
          <a:spLocks noChangeShapeType="1"/>
        </xdr:cNvSpPr>
      </xdr:nvSpPr>
      <xdr:spPr bwMode="auto">
        <a:xfrm>
          <a:off x="4627419" y="3650674"/>
          <a:ext cx="477982" cy="6795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15240</xdr:colOff>
      <xdr:row>20</xdr:row>
      <xdr:rowOff>0</xdr:rowOff>
    </xdr:from>
    <xdr:to>
      <xdr:col>11</xdr:col>
      <xdr:colOff>15240</xdr:colOff>
      <xdr:row>23</xdr:row>
      <xdr:rowOff>7620</xdr:rowOff>
    </xdr:to>
    <xdr:sp macro="" textlink="">
      <xdr:nvSpPr>
        <xdr:cNvPr id="6" name="Line 19">
          <a:extLst>
            <a:ext uri="{FF2B5EF4-FFF2-40B4-BE49-F238E27FC236}">
              <a16:creationId xmlns="" xmlns:a16="http://schemas.microsoft.com/office/drawing/2014/main" id="{604FF4BD-47F5-4DFA-8928-0584D4F673C8}"/>
            </a:ext>
          </a:extLst>
        </xdr:cNvPr>
        <xdr:cNvSpPr>
          <a:spLocks noChangeShapeType="1"/>
        </xdr:cNvSpPr>
      </xdr:nvSpPr>
      <xdr:spPr bwMode="auto">
        <a:xfrm flipH="1">
          <a:off x="4682490" y="1409700"/>
          <a:ext cx="466725" cy="693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450274</xdr:colOff>
      <xdr:row>29</xdr:row>
      <xdr:rowOff>13856</xdr:rowOff>
    </xdr:from>
    <xdr:to>
      <xdr:col>11</xdr:col>
      <xdr:colOff>27709</xdr:colOff>
      <xdr:row>31</xdr:row>
      <xdr:rowOff>20782</xdr:rowOff>
    </xdr:to>
    <xdr:sp macro="" textlink="">
      <xdr:nvSpPr>
        <xdr:cNvPr id="8" name="Line 18">
          <a:extLst>
            <a:ext uri="{FF2B5EF4-FFF2-40B4-BE49-F238E27FC236}">
              <a16:creationId xmlns="" xmlns:a16="http://schemas.microsoft.com/office/drawing/2014/main" id="{8769372F-247E-4B67-997F-C6DEF14356BC}"/>
            </a:ext>
          </a:extLst>
        </xdr:cNvPr>
        <xdr:cNvSpPr>
          <a:spLocks noChangeShapeType="1"/>
        </xdr:cNvSpPr>
      </xdr:nvSpPr>
      <xdr:spPr bwMode="auto">
        <a:xfrm>
          <a:off x="4627419" y="5410201"/>
          <a:ext cx="505690" cy="4641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436419</xdr:colOff>
      <xdr:row>29</xdr:row>
      <xdr:rowOff>0</xdr:rowOff>
    </xdr:from>
    <xdr:to>
      <xdr:col>11</xdr:col>
      <xdr:colOff>15240</xdr:colOff>
      <xdr:row>31</xdr:row>
      <xdr:rowOff>6928</xdr:rowOff>
    </xdr:to>
    <xdr:sp macro="" textlink="">
      <xdr:nvSpPr>
        <xdr:cNvPr id="9" name="Line 19">
          <a:extLst>
            <a:ext uri="{FF2B5EF4-FFF2-40B4-BE49-F238E27FC236}">
              <a16:creationId xmlns="" xmlns:a16="http://schemas.microsoft.com/office/drawing/2014/main" id="{65EE662B-1A34-4DBE-A590-6595C1D848DF}"/>
            </a:ext>
          </a:extLst>
        </xdr:cNvPr>
        <xdr:cNvSpPr>
          <a:spLocks noChangeShapeType="1"/>
        </xdr:cNvSpPr>
      </xdr:nvSpPr>
      <xdr:spPr bwMode="auto">
        <a:xfrm flipH="1">
          <a:off x="4613564" y="5396345"/>
          <a:ext cx="507076" cy="46412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fbsportif.com/" TargetMode="External"/><Relationship Id="rId2" Type="http://schemas.openxmlformats.org/officeDocument/2006/relationships/hyperlink" Target="https://www.telemat.org/FFBI/sif/" TargetMode="External"/><Relationship Id="rId1" Type="http://schemas.openxmlformats.org/officeDocument/2006/relationships/hyperlink" Target="mailto:fanoust@hotmail.fr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fbsportif.com/" TargetMode="External"/><Relationship Id="rId2" Type="http://schemas.openxmlformats.org/officeDocument/2006/relationships/hyperlink" Target="https://www.telemat.org/FFBI/sif/" TargetMode="External"/><Relationship Id="rId1" Type="http://schemas.openxmlformats.org/officeDocument/2006/relationships/hyperlink" Target="mailto:fanoust@hotmail.fr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fbsportif.com/" TargetMode="External"/><Relationship Id="rId2" Type="http://schemas.openxmlformats.org/officeDocument/2006/relationships/hyperlink" Target="https://www.telemat.org/FFBI/sif/" TargetMode="External"/><Relationship Id="rId1" Type="http://schemas.openxmlformats.org/officeDocument/2006/relationships/hyperlink" Target="mailto:fanoust@hotmail.fr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fbsportif.com/" TargetMode="External"/><Relationship Id="rId2" Type="http://schemas.openxmlformats.org/officeDocument/2006/relationships/hyperlink" Target="https://www.telemat.org/FFBI/sif/" TargetMode="External"/><Relationship Id="rId1" Type="http://schemas.openxmlformats.org/officeDocument/2006/relationships/hyperlink" Target="mailto:fanoust@hotmail.fr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fbsportif.com/" TargetMode="External"/><Relationship Id="rId2" Type="http://schemas.openxmlformats.org/officeDocument/2006/relationships/hyperlink" Target="https://www.telemat.org/FFBI/sif/" TargetMode="External"/><Relationship Id="rId1" Type="http://schemas.openxmlformats.org/officeDocument/2006/relationships/hyperlink" Target="mailto:fanoust@hotmail.fr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fbsportif.com/" TargetMode="External"/><Relationship Id="rId2" Type="http://schemas.openxmlformats.org/officeDocument/2006/relationships/hyperlink" Target="https://www.telemat.org/FFBI/sif/" TargetMode="External"/><Relationship Id="rId1" Type="http://schemas.openxmlformats.org/officeDocument/2006/relationships/hyperlink" Target="mailto:fanoust@hotmail.fr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laurentdelaportecd80@yahoo.com" TargetMode="External"/><Relationship Id="rId2" Type="http://schemas.openxmlformats.org/officeDocument/2006/relationships/hyperlink" Target="mailto:fanoust.sc@gmail.com" TargetMode="External"/><Relationship Id="rId1" Type="http://schemas.openxmlformats.org/officeDocument/2006/relationships/hyperlink" Target="mailto:gentyfrancois@sfr.fr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J94"/>
  <sheetViews>
    <sheetView showGridLines="0" tabSelected="1" topLeftCell="A2" zoomScale="80" zoomScaleNormal="80" workbookViewId="0">
      <selection activeCell="M33" sqref="M33"/>
    </sheetView>
  </sheetViews>
  <sheetFormatPr baseColWidth="10" defaultRowHeight="12.75" x14ac:dyDescent="0.2"/>
  <cols>
    <col min="1" max="1" width="1.28515625" customWidth="1"/>
    <col min="2" max="30" width="6.7109375" customWidth="1"/>
  </cols>
  <sheetData>
    <row r="1" spans="2:36" ht="24" customHeight="1" thickBot="1" x14ac:dyDescent="0.25">
      <c r="B1" s="92" t="s">
        <v>88</v>
      </c>
      <c r="C1" s="92"/>
      <c r="D1" s="92"/>
      <c r="E1" s="92"/>
      <c r="F1" s="92"/>
      <c r="G1" s="92"/>
      <c r="H1" s="92"/>
    </row>
    <row r="2" spans="2:36" ht="36" customHeight="1" thickTop="1" x14ac:dyDescent="0.2">
      <c r="B2" s="77" t="str">
        <f>IF(B7="","",VLOOKUP(B7,Menus!B2:E40,4,FALSE))</f>
        <v>Hervé JONARD</v>
      </c>
      <c r="C2" s="78"/>
      <c r="D2" s="78"/>
      <c r="E2" s="78"/>
      <c r="F2" s="78"/>
      <c r="G2" s="78"/>
      <c r="H2" s="79"/>
      <c r="I2" s="80" t="s">
        <v>95</v>
      </c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"/>
      <c r="AB2" s="8"/>
      <c r="AC2" s="8"/>
      <c r="AD2" s="8"/>
    </row>
    <row r="3" spans="2:36" ht="30" customHeight="1" x14ac:dyDescent="0.2">
      <c r="B3" s="22" t="s">
        <v>71</v>
      </c>
      <c r="C3" s="88" t="str">
        <f>IF(B2="","",VLOOKUP(B2,Menus!L2:N9,2,FALSE))</f>
        <v>hervejonard@orange.fr</v>
      </c>
      <c r="D3" s="88"/>
      <c r="E3" s="88"/>
      <c r="F3" s="88"/>
      <c r="G3" s="88"/>
      <c r="H3" s="89"/>
      <c r="I3" s="83" t="s">
        <v>154</v>
      </c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"/>
      <c r="AB3" s="8"/>
      <c r="AC3" s="8"/>
      <c r="AD3" s="8"/>
    </row>
    <row r="4" spans="2:36" ht="30" customHeight="1" thickBot="1" x14ac:dyDescent="0.25">
      <c r="B4" s="23" t="s">
        <v>13</v>
      </c>
      <c r="C4" s="90" t="str">
        <f>IF(B2="","",VLOOKUP(B2,Menus!L2:N9,3,FALSE))</f>
        <v>06 09 54 57 56</v>
      </c>
      <c r="D4" s="90"/>
      <c r="E4" s="90"/>
      <c r="F4" s="90"/>
      <c r="G4" s="90"/>
      <c r="H4" s="91"/>
      <c r="I4" s="85" t="s">
        <v>101</v>
      </c>
      <c r="J4" s="86"/>
      <c r="K4" s="86"/>
      <c r="L4" s="86"/>
      <c r="M4" s="86"/>
      <c r="N4" s="86"/>
      <c r="O4" s="86"/>
      <c r="P4" s="86"/>
      <c r="Q4" s="86"/>
      <c r="R4" s="86"/>
      <c r="S4" s="87" t="s">
        <v>100</v>
      </c>
      <c r="T4" s="87"/>
      <c r="U4" s="87"/>
      <c r="V4" s="87"/>
      <c r="W4" s="87"/>
      <c r="X4" s="87"/>
      <c r="Y4" s="87"/>
      <c r="Z4" s="87"/>
      <c r="AA4" s="9"/>
      <c r="AB4" s="9"/>
      <c r="AC4" s="9"/>
      <c r="AD4" s="9"/>
    </row>
    <row r="5" spans="2:36" ht="21" customHeight="1" thickTop="1" x14ac:dyDescent="0.2">
      <c r="B5" s="3"/>
      <c r="C5" s="4"/>
      <c r="D5" s="3"/>
      <c r="E5" s="3"/>
      <c r="F5" s="3"/>
      <c r="H5" s="21"/>
      <c r="Z5" s="1"/>
      <c r="AA5" s="1"/>
      <c r="AB5" s="1"/>
      <c r="AC5" s="1"/>
    </row>
    <row r="6" spans="2:36" ht="30" customHeight="1" x14ac:dyDescent="0.2">
      <c r="B6" s="82" t="s">
        <v>89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13"/>
      <c r="P6" s="82" t="s">
        <v>90</v>
      </c>
      <c r="Q6" s="82"/>
      <c r="R6" s="82"/>
      <c r="S6" s="82"/>
      <c r="T6" s="13"/>
      <c r="U6" s="82" t="s">
        <v>15</v>
      </c>
      <c r="V6" s="82"/>
      <c r="W6" s="82"/>
      <c r="X6" s="82"/>
      <c r="Y6" s="24"/>
      <c r="Z6" s="1"/>
      <c r="AA6" s="82" t="s">
        <v>91</v>
      </c>
      <c r="AB6" s="82"/>
      <c r="AC6" s="82"/>
      <c r="AD6" s="82"/>
      <c r="AH6" s="15"/>
    </row>
    <row r="7" spans="2:36" ht="48" customHeight="1" x14ac:dyDescent="0.2">
      <c r="B7" s="94" t="s">
        <v>141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O7" s="6"/>
      <c r="P7" s="97" t="s">
        <v>26</v>
      </c>
      <c r="Q7" s="98"/>
      <c r="R7" s="98"/>
      <c r="S7" s="99"/>
      <c r="U7" s="71" t="str">
        <f>IF($B$7="","",CONCATENATE(VLOOKUP($B$7,Menus!$B$2:$D$40,2,FALSE),IF(B7="Coupe de Somme 3 bandes par équipes",""," points")))</f>
        <v>HANDICAP</v>
      </c>
      <c r="V7" s="72"/>
      <c r="W7" s="72"/>
      <c r="X7" s="72"/>
      <c r="Y7" s="73"/>
      <c r="AA7" s="71" t="str">
        <f>IF($B$7="","",IF(VLOOKUP($B$7,Menus!$B$2:$D$40,3,FALSE)="","",CONCATENATE(VLOOKUP($B$7,Menus!$B$2:$D$40,3,FALSE)," reprises max")))</f>
        <v/>
      </c>
      <c r="AB7" s="72"/>
      <c r="AC7" s="72"/>
      <c r="AD7" s="73"/>
    </row>
    <row r="8" spans="2:36" ht="21" customHeight="1" x14ac:dyDescent="0.2">
      <c r="AJ8" s="18"/>
    </row>
    <row r="9" spans="2:36" ht="22.15" customHeight="1" x14ac:dyDescent="0.2">
      <c r="B9" s="74" t="s">
        <v>93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</row>
    <row r="10" spans="2:36" ht="22.15" customHeight="1" x14ac:dyDescent="0.2">
      <c r="B10" s="10"/>
      <c r="C10" s="75" t="s">
        <v>80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11" t="s">
        <v>10</v>
      </c>
      <c r="O10" s="11"/>
      <c r="P10" s="11"/>
      <c r="Q10" s="11"/>
      <c r="R10" s="12"/>
      <c r="S10" s="75" t="s">
        <v>81</v>
      </c>
      <c r="T10" s="75"/>
      <c r="U10" s="75"/>
      <c r="V10" s="75"/>
      <c r="W10" s="75"/>
      <c r="X10" s="76" t="str">
        <f>IF(B2="","",VLOOKUP(B2,Menus!L2:N9,2,FALSE))</f>
        <v>hervejonard@orange.fr</v>
      </c>
      <c r="Y10" s="76"/>
      <c r="Z10" s="76"/>
      <c r="AA10" s="76"/>
      <c r="AB10" s="76"/>
      <c r="AC10" s="76"/>
      <c r="AD10" s="76"/>
    </row>
    <row r="11" spans="2:36" ht="21" customHeight="1" x14ac:dyDescent="0.2"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</row>
    <row r="12" spans="2:36" ht="24" customHeight="1" x14ac:dyDescent="0.2">
      <c r="B12" s="67" t="s">
        <v>102</v>
      </c>
      <c r="C12" s="67"/>
      <c r="D12" s="67"/>
      <c r="E12" s="67"/>
      <c r="F12" s="59" t="s">
        <v>19</v>
      </c>
      <c r="G12" s="59"/>
      <c r="H12" s="59"/>
      <c r="I12" s="59"/>
      <c r="J12" s="59"/>
      <c r="K12" s="59"/>
      <c r="L12" s="59"/>
      <c r="M12" s="59"/>
      <c r="N12" s="59"/>
      <c r="O12" s="5"/>
      <c r="P12" s="60" t="str">
        <f>IF(F12="","",VLOOKUP(F12,Menus!$G$2:$I$11,2,FALSE))</f>
        <v>133 avenue du rivage - 80100</v>
      </c>
      <c r="Q12" s="60"/>
      <c r="R12" s="60"/>
      <c r="S12" s="60"/>
      <c r="T12" s="60"/>
      <c r="U12" s="60"/>
      <c r="V12" s="7"/>
      <c r="W12" s="60" t="str">
        <f>IF(F12="","",VLOOKUP(F12,Menus!$G$2:$I$11,3,FALSE))</f>
        <v>03 22 31 74 00 - scbillard.abbeville@wanadoo.fr</v>
      </c>
      <c r="X12" s="60"/>
      <c r="Y12" s="60"/>
      <c r="Z12" s="60"/>
      <c r="AA12" s="60"/>
      <c r="AB12" s="60"/>
      <c r="AC12" s="60"/>
      <c r="AD12" s="60"/>
    </row>
    <row r="13" spans="2:36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2:36" s="26" customFormat="1" ht="19.149999999999999" customHeight="1" x14ac:dyDescent="0.2">
      <c r="B14" s="25" t="s">
        <v>0</v>
      </c>
      <c r="C14" s="61" t="s">
        <v>92</v>
      </c>
      <c r="D14" s="62"/>
      <c r="E14" s="62"/>
      <c r="F14" s="62"/>
      <c r="G14" s="63"/>
      <c r="H14" s="64" t="s">
        <v>1</v>
      </c>
      <c r="I14" s="65"/>
      <c r="J14" s="66"/>
      <c r="L14" s="25" t="s">
        <v>2</v>
      </c>
      <c r="M14" s="61" t="s">
        <v>92</v>
      </c>
      <c r="N14" s="62"/>
      <c r="O14" s="62"/>
      <c r="P14" s="62"/>
      <c r="Q14" s="63"/>
      <c r="R14" s="64" t="s">
        <v>1</v>
      </c>
      <c r="S14" s="65"/>
      <c r="T14" s="66"/>
      <c r="V14" s="25" t="s">
        <v>3</v>
      </c>
      <c r="W14" s="61" t="s">
        <v>92</v>
      </c>
      <c r="X14" s="62"/>
      <c r="Y14" s="62"/>
      <c r="Z14" s="62"/>
      <c r="AA14" s="63"/>
      <c r="AB14" s="64" t="s">
        <v>1</v>
      </c>
      <c r="AC14" s="65"/>
      <c r="AD14" s="66"/>
    </row>
    <row r="15" spans="2:36" s="26" customFormat="1" ht="18" customHeight="1" x14ac:dyDescent="0.2">
      <c r="B15" s="27">
        <v>1</v>
      </c>
      <c r="C15" s="68" t="s">
        <v>6</v>
      </c>
      <c r="D15" s="69"/>
      <c r="E15" s="69"/>
      <c r="F15" s="69"/>
      <c r="G15" s="70"/>
      <c r="H15" s="51" t="s">
        <v>6</v>
      </c>
      <c r="I15" s="52"/>
      <c r="J15" s="53"/>
      <c r="L15" s="27">
        <v>1</v>
      </c>
      <c r="M15" s="54" t="s">
        <v>146</v>
      </c>
      <c r="N15" s="55"/>
      <c r="O15" s="55"/>
      <c r="P15" s="55"/>
      <c r="Q15" s="56"/>
      <c r="R15" s="51" t="s">
        <v>85</v>
      </c>
      <c r="S15" s="52"/>
      <c r="T15" s="53"/>
      <c r="V15" s="27">
        <v>1</v>
      </c>
      <c r="W15" s="54"/>
      <c r="X15" s="55"/>
      <c r="Y15" s="55"/>
      <c r="Z15" s="55"/>
      <c r="AA15" s="56"/>
      <c r="AB15" s="51"/>
      <c r="AC15" s="52"/>
      <c r="AD15" s="53"/>
    </row>
    <row r="16" spans="2:36" s="26" customFormat="1" ht="18" customHeight="1" x14ac:dyDescent="0.2">
      <c r="B16" s="27">
        <v>2</v>
      </c>
      <c r="C16" s="68" t="s">
        <v>152</v>
      </c>
      <c r="D16" s="69"/>
      <c r="E16" s="69"/>
      <c r="F16" s="69"/>
      <c r="G16" s="70"/>
      <c r="H16" s="51" t="s">
        <v>83</v>
      </c>
      <c r="I16" s="57"/>
      <c r="J16" s="58"/>
      <c r="L16" s="27">
        <v>2</v>
      </c>
      <c r="M16" s="54" t="s">
        <v>151</v>
      </c>
      <c r="N16" s="55"/>
      <c r="O16" s="55"/>
      <c r="P16" s="55"/>
      <c r="Q16" s="56"/>
      <c r="R16" s="51" t="s">
        <v>82</v>
      </c>
      <c r="S16" s="52"/>
      <c r="T16" s="53"/>
      <c r="V16" s="27">
        <v>2</v>
      </c>
      <c r="W16" s="54"/>
      <c r="X16" s="55"/>
      <c r="Y16" s="55"/>
      <c r="Z16" s="55"/>
      <c r="AA16" s="56"/>
      <c r="AB16" s="51"/>
      <c r="AC16" s="52"/>
      <c r="AD16" s="53"/>
    </row>
    <row r="17" spans="2:30" s="26" customFormat="1" ht="18" customHeight="1" x14ac:dyDescent="0.2">
      <c r="B17" s="27">
        <v>3</v>
      </c>
      <c r="C17" s="68" t="s">
        <v>150</v>
      </c>
      <c r="D17" s="69"/>
      <c r="E17" s="69"/>
      <c r="F17" s="69"/>
      <c r="G17" s="70"/>
      <c r="H17" s="51" t="s">
        <v>4</v>
      </c>
      <c r="I17" s="57"/>
      <c r="J17" s="58"/>
      <c r="L17" s="27">
        <v>3</v>
      </c>
      <c r="M17" s="54" t="s">
        <v>145</v>
      </c>
      <c r="N17" s="55"/>
      <c r="O17" s="55"/>
      <c r="P17" s="55"/>
      <c r="Q17" s="56"/>
      <c r="R17" s="51" t="s">
        <v>83</v>
      </c>
      <c r="S17" s="52"/>
      <c r="T17" s="53"/>
      <c r="V17" s="27">
        <v>3</v>
      </c>
      <c r="W17" s="54"/>
      <c r="X17" s="55"/>
      <c r="Y17" s="55"/>
      <c r="Z17" s="55"/>
      <c r="AA17" s="56"/>
      <c r="AB17" s="51"/>
      <c r="AC17" s="52"/>
      <c r="AD17" s="53"/>
    </row>
    <row r="18" spans="2:30" s="26" customFormat="1" x14ac:dyDescent="0.2">
      <c r="C18" s="28"/>
      <c r="M18" s="28"/>
      <c r="W18" s="28"/>
    </row>
    <row r="19" spans="2:30" s="26" customFormat="1" x14ac:dyDescent="0.2">
      <c r="C19" s="28"/>
      <c r="M19" s="28"/>
      <c r="W19" s="28"/>
    </row>
    <row r="20" spans="2:30" s="26" customFormat="1" x14ac:dyDescent="0.2"/>
    <row r="21" spans="2:30" s="26" customFormat="1" x14ac:dyDescent="0.2"/>
    <row r="22" spans="2:30" ht="24" customHeight="1" x14ac:dyDescent="0.2">
      <c r="B22" s="67" t="s">
        <v>102</v>
      </c>
      <c r="C22" s="67"/>
      <c r="D22" s="67"/>
      <c r="E22" s="67"/>
      <c r="F22" s="59" t="s">
        <v>156</v>
      </c>
      <c r="G22" s="59"/>
      <c r="H22" s="59"/>
      <c r="I22" s="59"/>
      <c r="J22" s="59"/>
      <c r="K22" s="59"/>
      <c r="L22" s="59"/>
      <c r="M22" s="59"/>
      <c r="N22" s="59"/>
      <c r="O22" s="5"/>
      <c r="P22" s="60" t="str">
        <f>IF(F22="","",VLOOKUP(F22,Menus!$G$2:$I$11,2,FALSE))</f>
        <v>3 rue de l'église - 80480</v>
      </c>
      <c r="Q22" s="60"/>
      <c r="R22" s="60"/>
      <c r="S22" s="60"/>
      <c r="T22" s="60"/>
      <c r="U22" s="60"/>
      <c r="V22" s="7"/>
      <c r="W22" s="60" t="str">
        <f>IF(F22="","",VLOOKUP(F22,Menus!$G$2:$I$11,3,FALSE))</f>
        <v>09 86 35 27 68 - a.b.c.p@orange.fr</v>
      </c>
      <c r="X22" s="60"/>
      <c r="Y22" s="60"/>
      <c r="Z22" s="60"/>
      <c r="AA22" s="60"/>
      <c r="AB22" s="60"/>
      <c r="AC22" s="60"/>
      <c r="AD22" s="60"/>
    </row>
    <row r="23" spans="2:30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2:30" s="26" customFormat="1" ht="19.5" customHeight="1" x14ac:dyDescent="0.2">
      <c r="B24" s="25" t="s">
        <v>0</v>
      </c>
      <c r="C24" s="61" t="s">
        <v>92</v>
      </c>
      <c r="D24" s="62"/>
      <c r="E24" s="62"/>
      <c r="F24" s="62"/>
      <c r="G24" s="63"/>
      <c r="H24" s="64" t="s">
        <v>1</v>
      </c>
      <c r="I24" s="65"/>
      <c r="J24" s="66"/>
      <c r="L24" s="25" t="s">
        <v>2</v>
      </c>
      <c r="M24" s="61" t="s">
        <v>92</v>
      </c>
      <c r="N24" s="62"/>
      <c r="O24" s="62"/>
      <c r="P24" s="62"/>
      <c r="Q24" s="63"/>
      <c r="R24" s="64" t="s">
        <v>1</v>
      </c>
      <c r="S24" s="65"/>
      <c r="T24" s="66"/>
      <c r="V24" s="25" t="s">
        <v>3</v>
      </c>
      <c r="W24" s="61" t="s">
        <v>92</v>
      </c>
      <c r="X24" s="62"/>
      <c r="Y24" s="62"/>
      <c r="Z24" s="62"/>
      <c r="AA24" s="63"/>
      <c r="AB24" s="64" t="s">
        <v>1</v>
      </c>
      <c r="AC24" s="65"/>
      <c r="AD24" s="66"/>
    </row>
    <row r="25" spans="2:30" s="26" customFormat="1" ht="18" customHeight="1" x14ac:dyDescent="0.2">
      <c r="B25" s="27">
        <v>1</v>
      </c>
      <c r="C25" s="54" t="s">
        <v>148</v>
      </c>
      <c r="D25" s="55"/>
      <c r="E25" s="55"/>
      <c r="F25" s="55"/>
      <c r="G25" s="56"/>
      <c r="H25" s="51" t="s">
        <v>6</v>
      </c>
      <c r="I25" s="52"/>
      <c r="J25" s="53"/>
      <c r="L25" s="27">
        <v>1</v>
      </c>
      <c r="M25" s="54" t="s">
        <v>149</v>
      </c>
      <c r="N25" s="55"/>
      <c r="O25" s="55"/>
      <c r="P25" s="55"/>
      <c r="Q25" s="56"/>
      <c r="R25" s="51" t="s">
        <v>85</v>
      </c>
      <c r="S25" s="52"/>
      <c r="T25" s="53"/>
      <c r="V25" s="27">
        <v>1</v>
      </c>
      <c r="W25" s="54"/>
      <c r="X25" s="55"/>
      <c r="Y25" s="55"/>
      <c r="Z25" s="55"/>
      <c r="AA25" s="56"/>
      <c r="AB25" s="51"/>
      <c r="AC25" s="52"/>
      <c r="AD25" s="53"/>
    </row>
    <row r="26" spans="2:30" s="26" customFormat="1" ht="18" customHeight="1" x14ac:dyDescent="0.2">
      <c r="B26" s="27">
        <v>2</v>
      </c>
      <c r="C26" s="54" t="s">
        <v>147</v>
      </c>
      <c r="D26" s="55"/>
      <c r="E26" s="55"/>
      <c r="F26" s="55"/>
      <c r="G26" s="56"/>
      <c r="H26" s="51" t="s">
        <v>83</v>
      </c>
      <c r="I26" s="57"/>
      <c r="J26" s="58"/>
      <c r="L26" s="27">
        <v>2</v>
      </c>
      <c r="M26" s="54" t="s">
        <v>153</v>
      </c>
      <c r="N26" s="55"/>
      <c r="O26" s="55"/>
      <c r="P26" s="55"/>
      <c r="Q26" s="56"/>
      <c r="R26" s="51" t="s">
        <v>6</v>
      </c>
      <c r="S26" s="57"/>
      <c r="T26" s="58"/>
      <c r="V26" s="27">
        <v>2</v>
      </c>
      <c r="W26" s="54"/>
      <c r="X26" s="55"/>
      <c r="Y26" s="55"/>
      <c r="Z26" s="55"/>
      <c r="AA26" s="56"/>
      <c r="AB26" s="51"/>
      <c r="AC26" s="57"/>
      <c r="AD26" s="58"/>
    </row>
    <row r="27" spans="2:30" s="26" customFormat="1" ht="18" customHeight="1" x14ac:dyDescent="0.2">
      <c r="B27" s="27">
        <v>3</v>
      </c>
      <c r="C27" s="54" t="s">
        <v>155</v>
      </c>
      <c r="D27" s="55"/>
      <c r="E27" s="55"/>
      <c r="F27" s="55"/>
      <c r="G27" s="56"/>
      <c r="H27" s="51" t="s">
        <v>4</v>
      </c>
      <c r="I27" s="57"/>
      <c r="J27" s="58"/>
      <c r="L27" s="27"/>
      <c r="M27" s="54"/>
      <c r="N27" s="55"/>
      <c r="O27" s="55"/>
      <c r="P27" s="55"/>
      <c r="Q27" s="56"/>
      <c r="R27" s="51"/>
      <c r="S27" s="57"/>
      <c r="T27" s="58"/>
      <c r="V27" s="27">
        <v>3</v>
      </c>
      <c r="W27" s="54"/>
      <c r="X27" s="55"/>
      <c r="Y27" s="55"/>
      <c r="Z27" s="55"/>
      <c r="AA27" s="56"/>
      <c r="AB27" s="51"/>
      <c r="AC27" s="57"/>
      <c r="AD27" s="58"/>
    </row>
    <row r="28" spans="2:30" s="26" customFormat="1" x14ac:dyDescent="0.2">
      <c r="W28" s="28"/>
    </row>
    <row r="29" spans="2:30" s="26" customFormat="1" x14ac:dyDescent="0.2">
      <c r="W29" s="28"/>
    </row>
    <row r="30" spans="2:30" s="26" customFormat="1" x14ac:dyDescent="0.2"/>
    <row r="31" spans="2:30" s="26" customFormat="1" x14ac:dyDescent="0.2">
      <c r="W31" s="28"/>
    </row>
    <row r="32" spans="2:30" s="26" customFormat="1" x14ac:dyDescent="0.2">
      <c r="W32" s="28"/>
    </row>
    <row r="33" s="26" customFormat="1" x14ac:dyDescent="0.2"/>
    <row r="34" s="26" customFormat="1" x14ac:dyDescent="0.2"/>
    <row r="35" s="26" customFormat="1" x14ac:dyDescent="0.2"/>
    <row r="36" s="26" customFormat="1" x14ac:dyDescent="0.2"/>
    <row r="37" s="26" customFormat="1" x14ac:dyDescent="0.2"/>
    <row r="38" s="26" customFormat="1" x14ac:dyDescent="0.2"/>
    <row r="39" s="26" customFormat="1" x14ac:dyDescent="0.2"/>
    <row r="40" s="26" customFormat="1" x14ac:dyDescent="0.2"/>
    <row r="41" s="26" customFormat="1" x14ac:dyDescent="0.2"/>
    <row r="42" s="26" customFormat="1" x14ac:dyDescent="0.2"/>
    <row r="43" s="26" customFormat="1" x14ac:dyDescent="0.2"/>
    <row r="44" s="26" customFormat="1" x14ac:dyDescent="0.2"/>
    <row r="45" s="26" customFormat="1" x14ac:dyDescent="0.2"/>
    <row r="46" s="26" customFormat="1" x14ac:dyDescent="0.2"/>
    <row r="47" s="26" customFormat="1" x14ac:dyDescent="0.2"/>
    <row r="48" s="26" customFormat="1" x14ac:dyDescent="0.2"/>
    <row r="49" s="26" customFormat="1" x14ac:dyDescent="0.2"/>
    <row r="50" s="26" customFormat="1" x14ac:dyDescent="0.2"/>
    <row r="51" s="26" customFormat="1" x14ac:dyDescent="0.2"/>
    <row r="52" s="26" customFormat="1" x14ac:dyDescent="0.2"/>
    <row r="53" s="26" customFormat="1" x14ac:dyDescent="0.2"/>
    <row r="54" s="26" customFormat="1" x14ac:dyDescent="0.2"/>
    <row r="55" s="26" customFormat="1" x14ac:dyDescent="0.2"/>
    <row r="56" s="26" customFormat="1" x14ac:dyDescent="0.2"/>
    <row r="57" s="26" customFormat="1" x14ac:dyDescent="0.2"/>
    <row r="58" s="26" customFormat="1" x14ac:dyDescent="0.2"/>
    <row r="59" s="26" customFormat="1" x14ac:dyDescent="0.2"/>
    <row r="60" s="26" customFormat="1" x14ac:dyDescent="0.2"/>
    <row r="61" s="26" customFormat="1" x14ac:dyDescent="0.2"/>
    <row r="62" s="26" customFormat="1" x14ac:dyDescent="0.2"/>
    <row r="63" s="26" customFormat="1" x14ac:dyDescent="0.2"/>
    <row r="64" s="26" customFormat="1" x14ac:dyDescent="0.2"/>
    <row r="65" s="26" customFormat="1" x14ac:dyDescent="0.2"/>
    <row r="66" s="26" customFormat="1" x14ac:dyDescent="0.2"/>
    <row r="67" s="26" customFormat="1" x14ac:dyDescent="0.2"/>
    <row r="68" s="26" customFormat="1" x14ac:dyDescent="0.2"/>
    <row r="69" s="26" customFormat="1" x14ac:dyDescent="0.2"/>
    <row r="70" s="26" customFormat="1" x14ac:dyDescent="0.2"/>
    <row r="71" s="26" customFormat="1" x14ac:dyDescent="0.2"/>
    <row r="72" s="26" customFormat="1" x14ac:dyDescent="0.2"/>
    <row r="73" s="26" customFormat="1" x14ac:dyDescent="0.2"/>
    <row r="74" s="26" customFormat="1" x14ac:dyDescent="0.2"/>
    <row r="75" s="26" customFormat="1" x14ac:dyDescent="0.2"/>
    <row r="76" s="26" customFormat="1" x14ac:dyDescent="0.2"/>
    <row r="77" s="26" customFormat="1" x14ac:dyDescent="0.2"/>
    <row r="78" s="26" customFormat="1" x14ac:dyDescent="0.2"/>
    <row r="79" s="26" customFormat="1" x14ac:dyDescent="0.2"/>
    <row r="80" s="26" customFormat="1" x14ac:dyDescent="0.2"/>
    <row r="81" s="26" customFormat="1" x14ac:dyDescent="0.2"/>
    <row r="82" s="26" customFormat="1" x14ac:dyDescent="0.2"/>
    <row r="83" s="26" customFormat="1" x14ac:dyDescent="0.2"/>
    <row r="84" s="26" customFormat="1" x14ac:dyDescent="0.2"/>
    <row r="85" s="26" customFormat="1" x14ac:dyDescent="0.2"/>
    <row r="86" s="26" customFormat="1" x14ac:dyDescent="0.2"/>
    <row r="87" s="26" customFormat="1" x14ac:dyDescent="0.2"/>
    <row r="88" s="26" customFormat="1" x14ac:dyDescent="0.2"/>
    <row r="89" s="26" customFormat="1" x14ac:dyDescent="0.2"/>
    <row r="90" s="26" customFormat="1" x14ac:dyDescent="0.2"/>
    <row r="91" s="26" customFormat="1" x14ac:dyDescent="0.2"/>
    <row r="92" s="26" customFormat="1" x14ac:dyDescent="0.2"/>
    <row r="93" s="26" customFormat="1" x14ac:dyDescent="0.2"/>
    <row r="94" s="26" customFormat="1" x14ac:dyDescent="0.2"/>
  </sheetData>
  <mergeCells count="77">
    <mergeCell ref="B1:H1"/>
    <mergeCell ref="B6:N6"/>
    <mergeCell ref="P6:S6"/>
    <mergeCell ref="R14:T14"/>
    <mergeCell ref="H17:J17"/>
    <mergeCell ref="M17:Q17"/>
    <mergeCell ref="R17:T17"/>
    <mergeCell ref="C15:G15"/>
    <mergeCell ref="H15:J15"/>
    <mergeCell ref="M15:Q15"/>
    <mergeCell ref="R15:T15"/>
    <mergeCell ref="C16:G16"/>
    <mergeCell ref="B11:AD11"/>
    <mergeCell ref="B7:N7"/>
    <mergeCell ref="P7:S7"/>
    <mergeCell ref="M16:Q16"/>
    <mergeCell ref="B2:H2"/>
    <mergeCell ref="I2:Z2"/>
    <mergeCell ref="U6:X6"/>
    <mergeCell ref="AA6:AD6"/>
    <mergeCell ref="I3:Z3"/>
    <mergeCell ref="I4:R4"/>
    <mergeCell ref="S4:Z4"/>
    <mergeCell ref="C3:H3"/>
    <mergeCell ref="C4:H4"/>
    <mergeCell ref="B12:E12"/>
    <mergeCell ref="AA7:AD7"/>
    <mergeCell ref="B9:AD9"/>
    <mergeCell ref="C10:M10"/>
    <mergeCell ref="M14:Q14"/>
    <mergeCell ref="U7:Y7"/>
    <mergeCell ref="S10:W10"/>
    <mergeCell ref="X10:AD10"/>
    <mergeCell ref="F12:N12"/>
    <mergeCell ref="P12:U12"/>
    <mergeCell ref="W12:AD12"/>
    <mergeCell ref="W17:AA17"/>
    <mergeCell ref="AB17:AD17"/>
    <mergeCell ref="C17:G17"/>
    <mergeCell ref="W14:AA14"/>
    <mergeCell ref="AB14:AD14"/>
    <mergeCell ref="H16:J16"/>
    <mergeCell ref="C14:G14"/>
    <mergeCell ref="H14:J14"/>
    <mergeCell ref="W16:AA16"/>
    <mergeCell ref="AB16:AD16"/>
    <mergeCell ref="W15:AA15"/>
    <mergeCell ref="R16:T16"/>
    <mergeCell ref="AB15:AD15"/>
    <mergeCell ref="F22:N22"/>
    <mergeCell ref="P22:U22"/>
    <mergeCell ref="W22:AD22"/>
    <mergeCell ref="C24:G24"/>
    <mergeCell ref="H24:J24"/>
    <mergeCell ref="M24:Q24"/>
    <mergeCell ref="R24:T24"/>
    <mergeCell ref="W24:AA24"/>
    <mergeCell ref="AB24:AD24"/>
    <mergeCell ref="B22:E22"/>
    <mergeCell ref="AB27:AD27"/>
    <mergeCell ref="C26:G26"/>
    <mergeCell ref="H26:J26"/>
    <mergeCell ref="M26:Q26"/>
    <mergeCell ref="R26:T26"/>
    <mergeCell ref="W26:AA26"/>
    <mergeCell ref="AB26:AD26"/>
    <mergeCell ref="C27:G27"/>
    <mergeCell ref="H27:J27"/>
    <mergeCell ref="M27:Q27"/>
    <mergeCell ref="R27:T27"/>
    <mergeCell ref="W27:AA27"/>
    <mergeCell ref="AB25:AD25"/>
    <mergeCell ref="C25:G25"/>
    <mergeCell ref="H25:J25"/>
    <mergeCell ref="M25:Q25"/>
    <mergeCell ref="R25:T25"/>
    <mergeCell ref="W25:AA25"/>
  </mergeCells>
  <conditionalFormatting sqref="B7:N7">
    <cfRule type="containsBlanks" dxfId="27" priority="7" stopIfTrue="1">
      <formula>LEN(TRIM(B7))=0</formula>
    </cfRule>
  </conditionalFormatting>
  <conditionalFormatting sqref="F12:N12">
    <cfRule type="containsBlanks" dxfId="26" priority="3" stopIfTrue="1">
      <formula>LEN(TRIM(F12))=0</formula>
    </cfRule>
  </conditionalFormatting>
  <conditionalFormatting sqref="F22:N22">
    <cfRule type="containsBlanks" dxfId="25" priority="2" stopIfTrue="1">
      <formula>LEN(TRIM(F22))=0</formula>
    </cfRule>
  </conditionalFormatting>
  <conditionalFormatting sqref="P7:S7">
    <cfRule type="containsBlanks" dxfId="24" priority="6" stopIfTrue="1">
      <formula>LEN(TRIM(P7))=0</formula>
    </cfRule>
  </conditionalFormatting>
  <hyperlinks>
    <hyperlink ref="X10" r:id="rId1" display="fanoust@hotmail.fr"/>
    <hyperlink ref="N10" r:id="rId2"/>
    <hyperlink ref="N10:Q10" r:id="rId3" display="https://www.telemat.org/FFBI/sif/"/>
  </hyperlinks>
  <pageMargins left="0.70866141732283472" right="0.70866141732283472" top="0.74803149606299213" bottom="0.74803149606299213" header="0.31496062992125984" footer="0.31496062992125984"/>
  <pageSetup paperSize="9" scale="60" orientation="landscape" horizontalDpi="4294967293" r:id="rId4"/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Menus!$K$2:$K$8</xm:f>
          </x14:formula1>
          <xm:sqref>P7:S7</xm:sqref>
        </x14:dataValidation>
        <x14:dataValidation type="list" allowBlank="1" showInputMessage="1" showErrorMessage="1">
          <x14:formula1>
            <xm:f>Menus!$G$2:$G$10</xm:f>
          </x14:formula1>
          <xm:sqref>F12:N12</xm:sqref>
        </x14:dataValidation>
        <x14:dataValidation type="list" allowBlank="1" showInputMessage="1" showErrorMessage="1">
          <x14:formula1>
            <xm:f>Menus!$G$17:$G$25</xm:f>
          </x14:formula1>
          <xm:sqref>I15:J15 R15:T17 H15:H17 AB15:AD17 I25:J25 H25:H27 S25:T25 R25:R27 AC25:AD25 AB25:AB27</xm:sqref>
        </x14:dataValidation>
        <x14:dataValidation type="list" allowBlank="1" showInputMessage="1" showErrorMessage="1">
          <x14:formula1>
            <xm:f>Menus!$B$2:$B$40</xm:f>
          </x14:formula1>
          <xm:sqref>B7:N7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106"/>
  <sheetViews>
    <sheetView showGridLines="0" zoomScale="80" zoomScaleNormal="80" workbookViewId="0">
      <selection activeCell="P7" sqref="P7:S7"/>
    </sheetView>
  </sheetViews>
  <sheetFormatPr baseColWidth="10" defaultRowHeight="12.75" x14ac:dyDescent="0.2"/>
  <cols>
    <col min="1" max="1" width="1.28515625" customWidth="1"/>
    <col min="2" max="30" width="6.7109375" customWidth="1"/>
  </cols>
  <sheetData>
    <row r="1" spans="2:36" ht="24" customHeight="1" thickBot="1" x14ac:dyDescent="0.25">
      <c r="B1" s="92" t="s">
        <v>88</v>
      </c>
      <c r="C1" s="92"/>
      <c r="D1" s="92"/>
      <c r="E1" s="92"/>
      <c r="F1" s="92"/>
      <c r="G1" s="92"/>
      <c r="H1" s="92"/>
    </row>
    <row r="2" spans="2:36" ht="36" customHeight="1" thickTop="1" x14ac:dyDescent="0.2">
      <c r="B2" s="77" t="str">
        <f>IF(B7="","",VLOOKUP(B7,Menus!B2:E40,4,FALSE))</f>
        <v/>
      </c>
      <c r="C2" s="78"/>
      <c r="D2" s="78"/>
      <c r="E2" s="78"/>
      <c r="F2" s="78"/>
      <c r="G2" s="78"/>
      <c r="H2" s="79"/>
      <c r="I2" s="80" t="s">
        <v>95</v>
      </c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"/>
      <c r="AB2" s="8"/>
      <c r="AC2" s="8"/>
      <c r="AD2" s="8"/>
    </row>
    <row r="3" spans="2:36" ht="30" customHeight="1" x14ac:dyDescent="0.2">
      <c r="B3" s="22" t="s">
        <v>71</v>
      </c>
      <c r="C3" s="88" t="str">
        <f>IF(B2="","",VLOOKUP(B2,Menus!L2:N9,2,FALSE))</f>
        <v/>
      </c>
      <c r="D3" s="88"/>
      <c r="E3" s="88"/>
      <c r="F3" s="88"/>
      <c r="G3" s="88"/>
      <c r="H3" s="89"/>
      <c r="I3" s="83" t="s">
        <v>94</v>
      </c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"/>
      <c r="AB3" s="8"/>
      <c r="AC3" s="8"/>
      <c r="AD3" s="8"/>
    </row>
    <row r="4" spans="2:36" ht="30" customHeight="1" thickBot="1" x14ac:dyDescent="0.25">
      <c r="B4" s="23" t="s">
        <v>13</v>
      </c>
      <c r="C4" s="90" t="str">
        <f>IF(B2="","",VLOOKUP(B2,Menus!L2:N9,3,FALSE))</f>
        <v/>
      </c>
      <c r="D4" s="90"/>
      <c r="E4" s="90"/>
      <c r="F4" s="90"/>
      <c r="G4" s="90"/>
      <c r="H4" s="91"/>
      <c r="I4" s="85" t="s">
        <v>101</v>
      </c>
      <c r="J4" s="86"/>
      <c r="K4" s="86"/>
      <c r="L4" s="86"/>
      <c r="M4" s="86"/>
      <c r="N4" s="86"/>
      <c r="O4" s="86"/>
      <c r="P4" s="86"/>
      <c r="Q4" s="86"/>
      <c r="R4" s="86"/>
      <c r="S4" s="87" t="s">
        <v>100</v>
      </c>
      <c r="T4" s="87"/>
      <c r="U4" s="87"/>
      <c r="V4" s="87"/>
      <c r="W4" s="87"/>
      <c r="X4" s="87"/>
      <c r="Y4" s="87"/>
      <c r="Z4" s="87"/>
      <c r="AA4" s="9"/>
      <c r="AB4" s="9"/>
      <c r="AC4" s="9"/>
      <c r="AD4" s="9"/>
    </row>
    <row r="5" spans="2:36" ht="21" customHeight="1" thickTop="1" x14ac:dyDescent="0.2">
      <c r="B5" s="3"/>
      <c r="C5" s="4"/>
      <c r="D5" s="3"/>
      <c r="E5" s="3"/>
      <c r="F5" s="3"/>
      <c r="H5" s="21"/>
      <c r="Z5" s="1"/>
      <c r="AA5" s="1"/>
      <c r="AB5" s="1"/>
      <c r="AC5" s="1"/>
    </row>
    <row r="6" spans="2:36" ht="30" customHeight="1" x14ac:dyDescent="0.2">
      <c r="B6" s="82" t="s">
        <v>89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13"/>
      <c r="P6" s="82" t="s">
        <v>90</v>
      </c>
      <c r="Q6" s="82"/>
      <c r="R6" s="82"/>
      <c r="S6" s="82"/>
      <c r="T6" s="13"/>
      <c r="U6" s="82" t="s">
        <v>15</v>
      </c>
      <c r="V6" s="82"/>
      <c r="W6" s="82"/>
      <c r="X6" s="82"/>
      <c r="Y6" s="24"/>
      <c r="Z6" s="1"/>
      <c r="AA6" s="82" t="s">
        <v>91</v>
      </c>
      <c r="AB6" s="82"/>
      <c r="AC6" s="82"/>
      <c r="AD6" s="82"/>
      <c r="AH6" s="15"/>
    </row>
    <row r="7" spans="2:36" ht="48" customHeight="1" x14ac:dyDescent="0.2">
      <c r="B7" s="94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O7" s="6"/>
      <c r="P7" s="97"/>
      <c r="Q7" s="98"/>
      <c r="R7" s="98"/>
      <c r="S7" s="99"/>
      <c r="U7" s="71" t="str">
        <f>IF($B$7="","",CONCATENATE(VLOOKUP($B$7,Menus!$B$2:$D$40,2,FALSE),IF(B7="Coupe de Somme 3 bandes par équipes",""," points")))</f>
        <v/>
      </c>
      <c r="V7" s="72"/>
      <c r="W7" s="72"/>
      <c r="X7" s="72"/>
      <c r="Y7" s="73"/>
      <c r="AA7" s="71" t="str">
        <f>IF($B$7="","",IF(VLOOKUP($B$7,Menus!$B$2:$D$40,3,FALSE)="","",CONCATENATE(VLOOKUP($B$7,Menus!$B$2:$D$40,3,FALSE)," reprises max")))</f>
        <v/>
      </c>
      <c r="AB7" s="72"/>
      <c r="AC7" s="72"/>
      <c r="AD7" s="73"/>
    </row>
    <row r="8" spans="2:36" ht="21" customHeight="1" x14ac:dyDescent="0.2">
      <c r="AJ8" s="18"/>
    </row>
    <row r="9" spans="2:36" ht="22.15" customHeight="1" x14ac:dyDescent="0.2">
      <c r="B9" s="74" t="s">
        <v>93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</row>
    <row r="10" spans="2:36" ht="22.15" customHeight="1" x14ac:dyDescent="0.2">
      <c r="B10" s="10"/>
      <c r="C10" s="75" t="s">
        <v>80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11" t="s">
        <v>10</v>
      </c>
      <c r="O10" s="11"/>
      <c r="P10" s="11"/>
      <c r="Q10" s="11"/>
      <c r="R10" s="12"/>
      <c r="S10" s="75" t="s">
        <v>81</v>
      </c>
      <c r="T10" s="75"/>
      <c r="U10" s="75"/>
      <c r="V10" s="75"/>
      <c r="W10" s="75"/>
      <c r="X10" s="76" t="str">
        <f>IF(B2="","",VLOOKUP(B2,Menus!L2:N9,2,FALSE))</f>
        <v/>
      </c>
      <c r="Y10" s="76"/>
      <c r="Z10" s="76"/>
      <c r="AA10" s="76"/>
      <c r="AB10" s="76"/>
      <c r="AC10" s="76"/>
      <c r="AD10" s="76"/>
    </row>
    <row r="11" spans="2:36" ht="21" customHeight="1" x14ac:dyDescent="0.2"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</row>
    <row r="12" spans="2:36" ht="24" customHeight="1" x14ac:dyDescent="0.2">
      <c r="B12" s="67" t="s">
        <v>102</v>
      </c>
      <c r="C12" s="67"/>
      <c r="D12" s="67"/>
      <c r="E12" s="67"/>
      <c r="F12" s="59"/>
      <c r="G12" s="59"/>
      <c r="H12" s="59"/>
      <c r="I12" s="59"/>
      <c r="J12" s="59"/>
      <c r="K12" s="59"/>
      <c r="L12" s="59"/>
      <c r="M12" s="59"/>
      <c r="N12" s="59"/>
      <c r="O12" s="5"/>
      <c r="P12" s="60" t="str">
        <f>IF(F12="","",VLOOKUP(F12,Menus!$G$2:$I$11,2,FALSE))</f>
        <v/>
      </c>
      <c r="Q12" s="60"/>
      <c r="R12" s="60"/>
      <c r="S12" s="60"/>
      <c r="T12" s="60"/>
      <c r="U12" s="60"/>
      <c r="V12" s="7"/>
      <c r="W12" s="60" t="str">
        <f>IF(F12="","",VLOOKUP(F12,Menus!$G$2:$I$11,3,FALSE))</f>
        <v/>
      </c>
      <c r="X12" s="60"/>
      <c r="Y12" s="60"/>
      <c r="Z12" s="60"/>
      <c r="AA12" s="60"/>
      <c r="AB12" s="60"/>
      <c r="AC12" s="60"/>
      <c r="AD12" s="60"/>
    </row>
    <row r="13" spans="2:36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2:36" s="26" customFormat="1" ht="19.149999999999999" customHeight="1" x14ac:dyDescent="0.2">
      <c r="B14" s="25" t="s">
        <v>0</v>
      </c>
      <c r="C14" s="61" t="s">
        <v>92</v>
      </c>
      <c r="D14" s="62"/>
      <c r="E14" s="62"/>
      <c r="F14" s="62"/>
      <c r="G14" s="63"/>
      <c r="H14" s="64" t="s">
        <v>1</v>
      </c>
      <c r="I14" s="65"/>
      <c r="J14" s="66"/>
      <c r="L14" s="25" t="s">
        <v>2</v>
      </c>
      <c r="M14" s="61" t="s">
        <v>92</v>
      </c>
      <c r="N14" s="62"/>
      <c r="O14" s="62"/>
      <c r="P14" s="62"/>
      <c r="Q14" s="63"/>
      <c r="R14" s="64" t="s">
        <v>1</v>
      </c>
      <c r="S14" s="65"/>
      <c r="T14" s="66"/>
      <c r="V14" s="25" t="s">
        <v>3</v>
      </c>
      <c r="W14" s="61" t="s">
        <v>92</v>
      </c>
      <c r="X14" s="62"/>
      <c r="Y14" s="62"/>
      <c r="Z14" s="62"/>
      <c r="AA14" s="63"/>
      <c r="AB14" s="64" t="s">
        <v>1</v>
      </c>
      <c r="AC14" s="65"/>
      <c r="AD14" s="66"/>
    </row>
    <row r="15" spans="2:36" s="26" customFormat="1" ht="18" customHeight="1" x14ac:dyDescent="0.2">
      <c r="B15" s="27">
        <v>1</v>
      </c>
      <c r="C15" s="54"/>
      <c r="D15" s="55"/>
      <c r="E15" s="55"/>
      <c r="F15" s="55"/>
      <c r="G15" s="56"/>
      <c r="H15" s="51"/>
      <c r="I15" s="52"/>
      <c r="J15" s="53"/>
      <c r="L15" s="27">
        <v>1</v>
      </c>
      <c r="M15" s="54"/>
      <c r="N15" s="55"/>
      <c r="O15" s="55"/>
      <c r="P15" s="55"/>
      <c r="Q15" s="56"/>
      <c r="R15" s="51"/>
      <c r="S15" s="52"/>
      <c r="T15" s="53"/>
      <c r="V15" s="27">
        <v>1</v>
      </c>
      <c r="W15" s="54"/>
      <c r="X15" s="55"/>
      <c r="Y15" s="55"/>
      <c r="Z15" s="55"/>
      <c r="AA15" s="56"/>
      <c r="AB15" s="51"/>
      <c r="AC15" s="52"/>
      <c r="AD15" s="53"/>
    </row>
    <row r="16" spans="2:36" s="26" customFormat="1" ht="18" customHeight="1" x14ac:dyDescent="0.2">
      <c r="B16" s="27">
        <v>2</v>
      </c>
      <c r="C16" s="68"/>
      <c r="D16" s="69"/>
      <c r="E16" s="69"/>
      <c r="F16" s="69"/>
      <c r="G16" s="70"/>
      <c r="H16" s="51"/>
      <c r="I16" s="57"/>
      <c r="J16" s="58"/>
      <c r="L16" s="27">
        <v>2</v>
      </c>
      <c r="M16" s="54"/>
      <c r="N16" s="55"/>
      <c r="O16" s="55"/>
      <c r="P16" s="55"/>
      <c r="Q16" s="56"/>
      <c r="R16" s="51"/>
      <c r="S16" s="52"/>
      <c r="T16" s="53"/>
      <c r="V16" s="27">
        <v>2</v>
      </c>
      <c r="W16" s="54"/>
      <c r="X16" s="55"/>
      <c r="Y16" s="55"/>
      <c r="Z16" s="55"/>
      <c r="AA16" s="56"/>
      <c r="AB16" s="51"/>
      <c r="AC16" s="52"/>
      <c r="AD16" s="53"/>
    </row>
    <row r="17" spans="2:30" s="26" customFormat="1" ht="18" customHeight="1" x14ac:dyDescent="0.2">
      <c r="B17" s="27">
        <v>3</v>
      </c>
      <c r="C17" s="68"/>
      <c r="D17" s="69"/>
      <c r="E17" s="69"/>
      <c r="F17" s="69"/>
      <c r="G17" s="70"/>
      <c r="H17" s="51"/>
      <c r="I17" s="57"/>
      <c r="J17" s="58"/>
      <c r="L17" s="27">
        <v>3</v>
      </c>
      <c r="M17" s="54"/>
      <c r="N17" s="55"/>
      <c r="O17" s="55"/>
      <c r="P17" s="55"/>
      <c r="Q17" s="56"/>
      <c r="R17" s="51"/>
      <c r="S17" s="52"/>
      <c r="T17" s="53"/>
      <c r="V17" s="27">
        <v>3</v>
      </c>
      <c r="W17" s="54"/>
      <c r="X17" s="55"/>
      <c r="Y17" s="55"/>
      <c r="Z17" s="55"/>
      <c r="AA17" s="56"/>
      <c r="AB17" s="51"/>
      <c r="AC17" s="52"/>
      <c r="AD17" s="53"/>
    </row>
    <row r="18" spans="2:30" s="26" customFormat="1" x14ac:dyDescent="0.2">
      <c r="C18" s="28" t="s">
        <v>98</v>
      </c>
      <c r="M18" s="28" t="s">
        <v>98</v>
      </c>
      <c r="W18" s="28" t="s">
        <v>98</v>
      </c>
    </row>
    <row r="19" spans="2:30" s="26" customFormat="1" x14ac:dyDescent="0.2">
      <c r="C19" s="28" t="s">
        <v>99</v>
      </c>
      <c r="M19" s="28" t="s">
        <v>99</v>
      </c>
      <c r="W19" s="28" t="s">
        <v>99</v>
      </c>
    </row>
    <row r="20" spans="2:30" s="26" customFormat="1" x14ac:dyDescent="0.2"/>
    <row r="21" spans="2:30" s="26" customFormat="1" ht="19.5" customHeight="1" x14ac:dyDescent="0.2">
      <c r="B21" s="25" t="s">
        <v>9</v>
      </c>
      <c r="C21" s="61" t="s">
        <v>92</v>
      </c>
      <c r="D21" s="62"/>
      <c r="E21" s="62"/>
      <c r="F21" s="62"/>
      <c r="G21" s="63"/>
      <c r="H21" s="64" t="s">
        <v>1</v>
      </c>
      <c r="I21" s="65"/>
      <c r="J21" s="66"/>
      <c r="L21" s="25" t="s">
        <v>96</v>
      </c>
      <c r="M21" s="61" t="s">
        <v>92</v>
      </c>
      <c r="N21" s="62"/>
      <c r="O21" s="62"/>
      <c r="P21" s="62"/>
      <c r="Q21" s="63"/>
      <c r="R21" s="64" t="s">
        <v>1</v>
      </c>
      <c r="S21" s="65"/>
      <c r="T21" s="66"/>
      <c r="V21" s="25" t="s">
        <v>97</v>
      </c>
      <c r="W21" s="61" t="s">
        <v>92</v>
      </c>
      <c r="X21" s="62"/>
      <c r="Y21" s="62"/>
      <c r="Z21" s="62"/>
      <c r="AA21" s="63"/>
      <c r="AB21" s="64" t="s">
        <v>1</v>
      </c>
      <c r="AC21" s="65"/>
      <c r="AD21" s="66"/>
    </row>
    <row r="22" spans="2:30" s="26" customFormat="1" ht="18" customHeight="1" x14ac:dyDescent="0.2">
      <c r="B22" s="27">
        <v>1</v>
      </c>
      <c r="C22" s="54"/>
      <c r="D22" s="55"/>
      <c r="E22" s="55"/>
      <c r="F22" s="55"/>
      <c r="G22" s="56"/>
      <c r="H22" s="51"/>
      <c r="I22" s="52"/>
      <c r="J22" s="53"/>
      <c r="L22" s="27">
        <v>1</v>
      </c>
      <c r="M22" s="54"/>
      <c r="N22" s="55"/>
      <c r="O22" s="55"/>
      <c r="P22" s="55"/>
      <c r="Q22" s="56"/>
      <c r="R22" s="51"/>
      <c r="S22" s="52"/>
      <c r="T22" s="53"/>
      <c r="V22" s="27">
        <v>1</v>
      </c>
      <c r="W22" s="54"/>
      <c r="X22" s="55"/>
      <c r="Y22" s="55"/>
      <c r="Z22" s="55"/>
      <c r="AA22" s="56"/>
      <c r="AB22" s="51"/>
      <c r="AC22" s="52"/>
      <c r="AD22" s="53"/>
    </row>
    <row r="23" spans="2:30" s="26" customFormat="1" ht="18" customHeight="1" x14ac:dyDescent="0.2">
      <c r="B23" s="27">
        <v>2</v>
      </c>
      <c r="C23" s="54"/>
      <c r="D23" s="55"/>
      <c r="E23" s="55"/>
      <c r="F23" s="55"/>
      <c r="G23" s="56"/>
      <c r="H23" s="51"/>
      <c r="I23" s="57"/>
      <c r="J23" s="58"/>
      <c r="L23" s="27">
        <v>2</v>
      </c>
      <c r="M23" s="54"/>
      <c r="N23" s="55"/>
      <c r="O23" s="55"/>
      <c r="P23" s="55"/>
      <c r="Q23" s="56"/>
      <c r="R23" s="51"/>
      <c r="S23" s="57"/>
      <c r="T23" s="58"/>
      <c r="V23" s="27">
        <v>2</v>
      </c>
      <c r="W23" s="54"/>
      <c r="X23" s="55"/>
      <c r="Y23" s="55"/>
      <c r="Z23" s="55"/>
      <c r="AA23" s="56"/>
      <c r="AB23" s="51"/>
      <c r="AC23" s="57"/>
      <c r="AD23" s="58"/>
    </row>
    <row r="24" spans="2:30" s="26" customFormat="1" ht="18" customHeight="1" x14ac:dyDescent="0.2">
      <c r="B24" s="27">
        <v>3</v>
      </c>
      <c r="C24" s="54"/>
      <c r="D24" s="55"/>
      <c r="E24" s="55"/>
      <c r="F24" s="55"/>
      <c r="G24" s="56"/>
      <c r="H24" s="51"/>
      <c r="I24" s="57"/>
      <c r="J24" s="58"/>
      <c r="L24" s="27"/>
      <c r="M24" s="54"/>
      <c r="N24" s="55"/>
      <c r="O24" s="55"/>
      <c r="P24" s="55"/>
      <c r="Q24" s="56"/>
      <c r="R24" s="51"/>
      <c r="S24" s="57"/>
      <c r="T24" s="58"/>
      <c r="V24" s="27">
        <v>3</v>
      </c>
      <c r="W24" s="54"/>
      <c r="X24" s="55"/>
      <c r="Y24" s="55"/>
      <c r="Z24" s="55"/>
      <c r="AA24" s="56"/>
      <c r="AB24" s="51"/>
      <c r="AC24" s="57"/>
      <c r="AD24" s="58"/>
    </row>
    <row r="25" spans="2:30" s="26" customFormat="1" x14ac:dyDescent="0.2">
      <c r="W25" s="28" t="s">
        <v>98</v>
      </c>
    </row>
    <row r="26" spans="2:30" s="26" customFormat="1" x14ac:dyDescent="0.2">
      <c r="W26" s="28" t="s">
        <v>99</v>
      </c>
    </row>
    <row r="27" spans="2:30" s="26" customFormat="1" x14ac:dyDescent="0.2"/>
    <row r="28" spans="2:30" ht="24" customHeight="1" x14ac:dyDescent="0.2">
      <c r="B28" s="67" t="s">
        <v>102</v>
      </c>
      <c r="C28" s="67"/>
      <c r="D28" s="67"/>
      <c r="E28" s="67"/>
      <c r="F28" s="59"/>
      <c r="G28" s="59"/>
      <c r="H28" s="59"/>
      <c r="I28" s="59"/>
      <c r="J28" s="59"/>
      <c r="K28" s="59"/>
      <c r="L28" s="59"/>
      <c r="M28" s="59"/>
      <c r="N28" s="59"/>
      <c r="O28" s="5"/>
      <c r="P28" s="60" t="str">
        <f>IF(F28="","",VLOOKUP(F28,Menus!$G$2:$I$11,2,FALSE))</f>
        <v/>
      </c>
      <c r="Q28" s="60"/>
      <c r="R28" s="60"/>
      <c r="S28" s="60"/>
      <c r="T28" s="60"/>
      <c r="U28" s="60"/>
      <c r="V28" s="7"/>
      <c r="W28" s="60" t="str">
        <f>IF(F28="","",VLOOKUP(F28,Menus!$G$2:$I$11,3,FALSE))</f>
        <v/>
      </c>
      <c r="X28" s="60"/>
      <c r="Y28" s="60"/>
      <c r="Z28" s="60"/>
      <c r="AA28" s="60"/>
      <c r="AB28" s="60"/>
      <c r="AC28" s="60"/>
      <c r="AD28" s="60"/>
    </row>
    <row r="29" spans="2:30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2:30" s="26" customFormat="1" ht="19.5" customHeight="1" x14ac:dyDescent="0.2">
      <c r="B30" s="25" t="s">
        <v>0</v>
      </c>
      <c r="C30" s="61" t="s">
        <v>92</v>
      </c>
      <c r="D30" s="62"/>
      <c r="E30" s="62"/>
      <c r="F30" s="62"/>
      <c r="G30" s="63"/>
      <c r="H30" s="64" t="s">
        <v>1</v>
      </c>
      <c r="I30" s="65"/>
      <c r="J30" s="66"/>
      <c r="L30" s="25" t="s">
        <v>2</v>
      </c>
      <c r="M30" s="61" t="s">
        <v>92</v>
      </c>
      <c r="N30" s="62"/>
      <c r="O30" s="62"/>
      <c r="P30" s="62"/>
      <c r="Q30" s="63"/>
      <c r="R30" s="64" t="s">
        <v>1</v>
      </c>
      <c r="S30" s="65"/>
      <c r="T30" s="66"/>
      <c r="V30" s="25" t="s">
        <v>3</v>
      </c>
      <c r="W30" s="61" t="s">
        <v>92</v>
      </c>
      <c r="X30" s="62"/>
      <c r="Y30" s="62"/>
      <c r="Z30" s="62"/>
      <c r="AA30" s="63"/>
      <c r="AB30" s="64" t="s">
        <v>1</v>
      </c>
      <c r="AC30" s="65"/>
      <c r="AD30" s="66"/>
    </row>
    <row r="31" spans="2:30" s="26" customFormat="1" ht="18" customHeight="1" x14ac:dyDescent="0.2">
      <c r="B31" s="27">
        <v>1</v>
      </c>
      <c r="C31" s="54"/>
      <c r="D31" s="55"/>
      <c r="E31" s="55"/>
      <c r="F31" s="55"/>
      <c r="G31" s="56"/>
      <c r="H31" s="51"/>
      <c r="I31" s="52"/>
      <c r="J31" s="53"/>
      <c r="L31" s="27">
        <v>1</v>
      </c>
      <c r="M31" s="54"/>
      <c r="N31" s="55"/>
      <c r="O31" s="55"/>
      <c r="P31" s="55"/>
      <c r="Q31" s="56"/>
      <c r="R31" s="51"/>
      <c r="S31" s="52"/>
      <c r="T31" s="53"/>
      <c r="V31" s="27">
        <v>1</v>
      </c>
      <c r="W31" s="54"/>
      <c r="X31" s="55"/>
      <c r="Y31" s="55"/>
      <c r="Z31" s="55"/>
      <c r="AA31" s="56"/>
      <c r="AB31" s="51"/>
      <c r="AC31" s="52"/>
      <c r="AD31" s="53"/>
    </row>
    <row r="32" spans="2:30" s="26" customFormat="1" ht="18" customHeight="1" x14ac:dyDescent="0.2">
      <c r="B32" s="27">
        <v>2</v>
      </c>
      <c r="C32" s="54"/>
      <c r="D32" s="55"/>
      <c r="E32" s="55"/>
      <c r="F32" s="55"/>
      <c r="G32" s="56"/>
      <c r="H32" s="51"/>
      <c r="I32" s="57"/>
      <c r="J32" s="58"/>
      <c r="L32" s="27">
        <v>2</v>
      </c>
      <c r="M32" s="54"/>
      <c r="N32" s="55"/>
      <c r="O32" s="55"/>
      <c r="P32" s="55"/>
      <c r="Q32" s="56"/>
      <c r="R32" s="51"/>
      <c r="S32" s="57"/>
      <c r="T32" s="58"/>
      <c r="V32" s="27">
        <v>2</v>
      </c>
      <c r="W32" s="54"/>
      <c r="X32" s="55"/>
      <c r="Y32" s="55"/>
      <c r="Z32" s="55"/>
      <c r="AA32" s="56"/>
      <c r="AB32" s="51"/>
      <c r="AC32" s="57"/>
      <c r="AD32" s="58"/>
    </row>
    <row r="33" spans="2:30" s="26" customFormat="1" ht="18" customHeight="1" x14ac:dyDescent="0.2">
      <c r="B33" s="27">
        <v>3</v>
      </c>
      <c r="C33" s="54"/>
      <c r="D33" s="55"/>
      <c r="E33" s="55"/>
      <c r="F33" s="55"/>
      <c r="G33" s="56"/>
      <c r="H33" s="51"/>
      <c r="I33" s="57"/>
      <c r="J33" s="58"/>
      <c r="L33" s="27"/>
      <c r="M33" s="54"/>
      <c r="N33" s="55"/>
      <c r="O33" s="55"/>
      <c r="P33" s="55"/>
      <c r="Q33" s="56"/>
      <c r="R33" s="51"/>
      <c r="S33" s="57"/>
      <c r="T33" s="58"/>
      <c r="V33" s="27">
        <v>3</v>
      </c>
      <c r="W33" s="54"/>
      <c r="X33" s="55"/>
      <c r="Y33" s="55"/>
      <c r="Z33" s="55"/>
      <c r="AA33" s="56"/>
      <c r="AB33" s="51"/>
      <c r="AC33" s="57"/>
      <c r="AD33" s="58"/>
    </row>
    <row r="34" spans="2:30" s="26" customFormat="1" x14ac:dyDescent="0.2">
      <c r="W34" s="28" t="s">
        <v>98</v>
      </c>
    </row>
    <row r="35" spans="2:30" s="26" customFormat="1" x14ac:dyDescent="0.2">
      <c r="W35" s="28" t="s">
        <v>99</v>
      </c>
    </row>
    <row r="36" spans="2:30" s="26" customFormat="1" x14ac:dyDescent="0.2"/>
    <row r="37" spans="2:30" ht="24" customHeight="1" x14ac:dyDescent="0.2">
      <c r="B37" s="67" t="s">
        <v>102</v>
      </c>
      <c r="C37" s="67"/>
      <c r="D37" s="67"/>
      <c r="E37" s="67"/>
      <c r="F37" s="59"/>
      <c r="G37" s="59"/>
      <c r="H37" s="59"/>
      <c r="I37" s="59"/>
      <c r="J37" s="59"/>
      <c r="K37" s="59"/>
      <c r="L37" s="59"/>
      <c r="M37" s="59"/>
      <c r="N37" s="59"/>
      <c r="O37" s="5"/>
      <c r="P37" s="60" t="str">
        <f>IF(F37="","",VLOOKUP(F37,Menus!$G$2:$I$11,2,FALSE))</f>
        <v/>
      </c>
      <c r="Q37" s="60"/>
      <c r="R37" s="60"/>
      <c r="S37" s="60"/>
      <c r="T37" s="60"/>
      <c r="U37" s="60"/>
      <c r="V37" s="7"/>
      <c r="W37" s="60" t="str">
        <f>IF(F37="","",VLOOKUP(F37,Menus!$G$2:$I$11,3,FALSE))</f>
        <v/>
      </c>
      <c r="X37" s="60"/>
      <c r="Y37" s="60"/>
      <c r="Z37" s="60"/>
      <c r="AA37" s="60"/>
      <c r="AB37" s="60"/>
      <c r="AC37" s="60"/>
      <c r="AD37" s="60"/>
    </row>
    <row r="38" spans="2:30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2:30" s="26" customFormat="1" ht="19.5" customHeight="1" x14ac:dyDescent="0.2">
      <c r="B39" s="25" t="s">
        <v>0</v>
      </c>
      <c r="C39" s="61" t="s">
        <v>92</v>
      </c>
      <c r="D39" s="62"/>
      <c r="E39" s="62"/>
      <c r="F39" s="62"/>
      <c r="G39" s="63"/>
      <c r="H39" s="64" t="s">
        <v>1</v>
      </c>
      <c r="I39" s="65"/>
      <c r="J39" s="66"/>
      <c r="L39" s="25" t="s">
        <v>2</v>
      </c>
      <c r="M39" s="61" t="s">
        <v>92</v>
      </c>
      <c r="N39" s="62"/>
      <c r="O39" s="62"/>
      <c r="P39" s="62"/>
      <c r="Q39" s="63"/>
      <c r="R39" s="64" t="s">
        <v>1</v>
      </c>
      <c r="S39" s="65"/>
      <c r="T39" s="66"/>
      <c r="V39" s="25" t="s">
        <v>3</v>
      </c>
      <c r="W39" s="61" t="s">
        <v>92</v>
      </c>
      <c r="X39" s="62"/>
      <c r="Y39" s="62"/>
      <c r="Z39" s="62"/>
      <c r="AA39" s="63"/>
      <c r="AB39" s="64" t="s">
        <v>1</v>
      </c>
      <c r="AC39" s="65"/>
      <c r="AD39" s="66"/>
    </row>
    <row r="40" spans="2:30" s="26" customFormat="1" ht="18" customHeight="1" x14ac:dyDescent="0.2">
      <c r="B40" s="27">
        <v>1</v>
      </c>
      <c r="C40" s="54"/>
      <c r="D40" s="55"/>
      <c r="E40" s="55"/>
      <c r="F40" s="55"/>
      <c r="G40" s="56"/>
      <c r="H40" s="51"/>
      <c r="I40" s="52"/>
      <c r="J40" s="53"/>
      <c r="L40" s="27">
        <v>1</v>
      </c>
      <c r="M40" s="54"/>
      <c r="N40" s="55"/>
      <c r="O40" s="55"/>
      <c r="P40" s="55"/>
      <c r="Q40" s="56"/>
      <c r="R40" s="51"/>
      <c r="S40" s="52"/>
      <c r="T40" s="53"/>
      <c r="V40" s="27">
        <v>1</v>
      </c>
      <c r="W40" s="54"/>
      <c r="X40" s="55"/>
      <c r="Y40" s="55"/>
      <c r="Z40" s="55"/>
      <c r="AA40" s="56"/>
      <c r="AB40" s="51"/>
      <c r="AC40" s="52"/>
      <c r="AD40" s="53"/>
    </row>
    <row r="41" spans="2:30" s="26" customFormat="1" ht="18" customHeight="1" x14ac:dyDescent="0.2">
      <c r="B41" s="27">
        <v>2</v>
      </c>
      <c r="C41" s="54"/>
      <c r="D41" s="55"/>
      <c r="E41" s="55"/>
      <c r="F41" s="55"/>
      <c r="G41" s="56"/>
      <c r="H41" s="51"/>
      <c r="I41" s="57"/>
      <c r="J41" s="58"/>
      <c r="L41" s="27">
        <v>2</v>
      </c>
      <c r="M41" s="54"/>
      <c r="N41" s="55"/>
      <c r="O41" s="55"/>
      <c r="P41" s="55"/>
      <c r="Q41" s="56"/>
      <c r="R41" s="51"/>
      <c r="S41" s="57"/>
      <c r="T41" s="58"/>
      <c r="V41" s="27">
        <v>2</v>
      </c>
      <c r="W41" s="54"/>
      <c r="X41" s="55"/>
      <c r="Y41" s="55"/>
      <c r="Z41" s="55"/>
      <c r="AA41" s="56"/>
      <c r="AB41" s="51"/>
      <c r="AC41" s="57"/>
      <c r="AD41" s="58"/>
    </row>
    <row r="42" spans="2:30" s="26" customFormat="1" ht="18" customHeight="1" x14ac:dyDescent="0.2">
      <c r="B42" s="27">
        <v>3</v>
      </c>
      <c r="C42" s="54"/>
      <c r="D42" s="55"/>
      <c r="E42" s="55"/>
      <c r="F42" s="55"/>
      <c r="G42" s="56"/>
      <c r="H42" s="51"/>
      <c r="I42" s="57"/>
      <c r="J42" s="58"/>
      <c r="L42" s="27"/>
      <c r="M42" s="54"/>
      <c r="N42" s="55"/>
      <c r="O42" s="55"/>
      <c r="P42" s="55"/>
      <c r="Q42" s="56"/>
      <c r="R42" s="51"/>
      <c r="S42" s="57"/>
      <c r="T42" s="58"/>
      <c r="V42" s="27">
        <v>3</v>
      </c>
      <c r="W42" s="54"/>
      <c r="X42" s="55"/>
      <c r="Y42" s="55"/>
      <c r="Z42" s="55"/>
      <c r="AA42" s="56"/>
      <c r="AB42" s="51"/>
      <c r="AC42" s="57"/>
      <c r="AD42" s="58"/>
    </row>
    <row r="43" spans="2:30" s="26" customFormat="1" x14ac:dyDescent="0.2">
      <c r="W43" s="28" t="s">
        <v>98</v>
      </c>
    </row>
    <row r="44" spans="2:30" s="26" customFormat="1" x14ac:dyDescent="0.2">
      <c r="W44" s="28" t="s">
        <v>99</v>
      </c>
    </row>
    <row r="45" spans="2:30" s="26" customFormat="1" x14ac:dyDescent="0.2"/>
    <row r="46" spans="2:30" s="26" customFormat="1" x14ac:dyDescent="0.2"/>
    <row r="47" spans="2:30" s="26" customFormat="1" x14ac:dyDescent="0.2"/>
    <row r="48" spans="2:30" s="26" customFormat="1" x14ac:dyDescent="0.2"/>
    <row r="49" s="26" customFormat="1" x14ac:dyDescent="0.2"/>
    <row r="50" s="26" customFormat="1" x14ac:dyDescent="0.2"/>
    <row r="51" s="26" customFormat="1" x14ac:dyDescent="0.2"/>
    <row r="52" s="26" customFormat="1" x14ac:dyDescent="0.2"/>
    <row r="53" s="26" customFormat="1" x14ac:dyDescent="0.2"/>
    <row r="54" s="26" customFormat="1" x14ac:dyDescent="0.2"/>
    <row r="55" s="26" customFormat="1" x14ac:dyDescent="0.2"/>
    <row r="56" s="26" customFormat="1" x14ac:dyDescent="0.2"/>
    <row r="57" s="26" customFormat="1" x14ac:dyDescent="0.2"/>
    <row r="58" s="26" customFormat="1" x14ac:dyDescent="0.2"/>
    <row r="59" s="26" customFormat="1" x14ac:dyDescent="0.2"/>
    <row r="60" s="26" customFormat="1" x14ac:dyDescent="0.2"/>
    <row r="61" s="26" customFormat="1" x14ac:dyDescent="0.2"/>
    <row r="62" s="26" customFormat="1" x14ac:dyDescent="0.2"/>
    <row r="63" s="26" customFormat="1" x14ac:dyDescent="0.2"/>
    <row r="64" s="26" customFormat="1" x14ac:dyDescent="0.2"/>
    <row r="65" s="26" customFormat="1" x14ac:dyDescent="0.2"/>
    <row r="66" s="26" customFormat="1" x14ac:dyDescent="0.2"/>
    <row r="67" s="26" customFormat="1" x14ac:dyDescent="0.2"/>
    <row r="68" s="26" customFormat="1" x14ac:dyDescent="0.2"/>
    <row r="69" s="26" customFormat="1" x14ac:dyDescent="0.2"/>
    <row r="70" s="26" customFormat="1" x14ac:dyDescent="0.2"/>
    <row r="71" s="26" customFormat="1" x14ac:dyDescent="0.2"/>
    <row r="72" s="26" customFormat="1" x14ac:dyDescent="0.2"/>
    <row r="73" s="26" customFormat="1" x14ac:dyDescent="0.2"/>
    <row r="74" s="26" customFormat="1" x14ac:dyDescent="0.2"/>
    <row r="75" s="26" customFormat="1" x14ac:dyDescent="0.2"/>
    <row r="76" s="26" customFormat="1" x14ac:dyDescent="0.2"/>
    <row r="77" s="26" customFormat="1" x14ac:dyDescent="0.2"/>
    <row r="78" s="26" customFormat="1" x14ac:dyDescent="0.2"/>
    <row r="79" s="26" customFormat="1" x14ac:dyDescent="0.2"/>
    <row r="80" s="26" customFormat="1" x14ac:dyDescent="0.2"/>
    <row r="81" s="26" customFormat="1" x14ac:dyDescent="0.2"/>
    <row r="82" s="26" customFormat="1" x14ac:dyDescent="0.2"/>
    <row r="83" s="26" customFormat="1" x14ac:dyDescent="0.2"/>
    <row r="84" s="26" customFormat="1" x14ac:dyDescent="0.2"/>
    <row r="85" s="26" customFormat="1" x14ac:dyDescent="0.2"/>
    <row r="86" s="26" customFormat="1" x14ac:dyDescent="0.2"/>
    <row r="87" s="26" customFormat="1" x14ac:dyDescent="0.2"/>
    <row r="88" s="26" customFormat="1" x14ac:dyDescent="0.2"/>
    <row r="89" s="26" customFormat="1" x14ac:dyDescent="0.2"/>
    <row r="90" s="26" customFormat="1" x14ac:dyDescent="0.2"/>
    <row r="91" s="26" customFormat="1" x14ac:dyDescent="0.2"/>
    <row r="92" s="26" customFormat="1" x14ac:dyDescent="0.2"/>
    <row r="93" s="26" customFormat="1" x14ac:dyDescent="0.2"/>
    <row r="94" s="26" customFormat="1" x14ac:dyDescent="0.2"/>
    <row r="95" s="26" customFormat="1" x14ac:dyDescent="0.2"/>
    <row r="96" s="26" customFormat="1" x14ac:dyDescent="0.2"/>
    <row r="97" s="26" customFormat="1" x14ac:dyDescent="0.2"/>
    <row r="98" s="26" customFormat="1" x14ac:dyDescent="0.2"/>
    <row r="99" s="26" customFormat="1" x14ac:dyDescent="0.2"/>
    <row r="100" s="26" customFormat="1" x14ac:dyDescent="0.2"/>
    <row r="101" s="26" customFormat="1" x14ac:dyDescent="0.2"/>
    <row r="102" s="26" customFormat="1" x14ac:dyDescent="0.2"/>
    <row r="103" s="26" customFormat="1" x14ac:dyDescent="0.2"/>
    <row r="104" s="26" customFormat="1" x14ac:dyDescent="0.2"/>
    <row r="105" s="26" customFormat="1" x14ac:dyDescent="0.2"/>
    <row r="106" s="26" customFormat="1" x14ac:dyDescent="0.2"/>
  </sheetData>
  <sheetProtection sheet="1" objects="1" scenarios="1"/>
  <mergeCells count="129">
    <mergeCell ref="C42:G42"/>
    <mergeCell ref="H42:J42"/>
    <mergeCell ref="M42:Q42"/>
    <mergeCell ref="R42:T42"/>
    <mergeCell ref="W42:AA42"/>
    <mergeCell ref="AB42:AD42"/>
    <mergeCell ref="C41:G41"/>
    <mergeCell ref="H41:J41"/>
    <mergeCell ref="M41:Q41"/>
    <mergeCell ref="R41:T41"/>
    <mergeCell ref="W41:AA41"/>
    <mergeCell ref="AB41:AD41"/>
    <mergeCell ref="C40:G40"/>
    <mergeCell ref="H40:J40"/>
    <mergeCell ref="M40:Q40"/>
    <mergeCell ref="R40:T40"/>
    <mergeCell ref="W40:AA40"/>
    <mergeCell ref="AB40:AD40"/>
    <mergeCell ref="B37:E37"/>
    <mergeCell ref="F37:N37"/>
    <mergeCell ref="P37:U37"/>
    <mergeCell ref="W37:AD37"/>
    <mergeCell ref="C39:G39"/>
    <mergeCell ref="H39:J39"/>
    <mergeCell ref="M39:Q39"/>
    <mergeCell ref="R39:T39"/>
    <mergeCell ref="W39:AA39"/>
    <mergeCell ref="AB39:AD39"/>
    <mergeCell ref="C33:G33"/>
    <mergeCell ref="H33:J33"/>
    <mergeCell ref="M33:Q33"/>
    <mergeCell ref="R33:T33"/>
    <mergeCell ref="W33:AA33"/>
    <mergeCell ref="AB33:AD33"/>
    <mergeCell ref="C32:G32"/>
    <mergeCell ref="H32:J32"/>
    <mergeCell ref="M32:Q32"/>
    <mergeCell ref="R32:T32"/>
    <mergeCell ref="W32:AA32"/>
    <mergeCell ref="AB32:AD32"/>
    <mergeCell ref="C31:G31"/>
    <mergeCell ref="H31:J31"/>
    <mergeCell ref="M31:Q31"/>
    <mergeCell ref="R31:T31"/>
    <mergeCell ref="W31:AA31"/>
    <mergeCell ref="AB31:AD31"/>
    <mergeCell ref="B28:E28"/>
    <mergeCell ref="F28:N28"/>
    <mergeCell ref="P28:U28"/>
    <mergeCell ref="W28:AD28"/>
    <mergeCell ref="C30:G30"/>
    <mergeCell ref="H30:J30"/>
    <mergeCell ref="M30:Q30"/>
    <mergeCell ref="R30:T30"/>
    <mergeCell ref="W30:AA30"/>
    <mergeCell ref="AB30:AD30"/>
    <mergeCell ref="C24:G24"/>
    <mergeCell ref="H24:J24"/>
    <mergeCell ref="M24:Q24"/>
    <mergeCell ref="R24:T24"/>
    <mergeCell ref="W24:AA24"/>
    <mergeCell ref="AB24:AD24"/>
    <mergeCell ref="C23:G23"/>
    <mergeCell ref="H23:J23"/>
    <mergeCell ref="M23:Q23"/>
    <mergeCell ref="R23:T23"/>
    <mergeCell ref="W23:AA23"/>
    <mergeCell ref="AB23:AD23"/>
    <mergeCell ref="C22:G22"/>
    <mergeCell ref="H22:J22"/>
    <mergeCell ref="M22:Q22"/>
    <mergeCell ref="R22:T22"/>
    <mergeCell ref="W22:AA22"/>
    <mergeCell ref="AB22:AD22"/>
    <mergeCell ref="C21:G21"/>
    <mergeCell ref="H21:J21"/>
    <mergeCell ref="M21:Q21"/>
    <mergeCell ref="R21:T21"/>
    <mergeCell ref="W21:AA21"/>
    <mergeCell ref="AB21:AD21"/>
    <mergeCell ref="C17:G17"/>
    <mergeCell ref="H17:J17"/>
    <mergeCell ref="M17:Q17"/>
    <mergeCell ref="R17:T17"/>
    <mergeCell ref="W17:AA17"/>
    <mergeCell ref="AB17:AD17"/>
    <mergeCell ref="C16:G16"/>
    <mergeCell ref="H16:J16"/>
    <mergeCell ref="M16:Q16"/>
    <mergeCell ref="R16:T16"/>
    <mergeCell ref="W16:AA16"/>
    <mergeCell ref="AB16:AD16"/>
    <mergeCell ref="C15:G15"/>
    <mergeCell ref="H15:J15"/>
    <mergeCell ref="M15:Q15"/>
    <mergeCell ref="R15:T15"/>
    <mergeCell ref="W15:AA15"/>
    <mergeCell ref="AB15:AD15"/>
    <mergeCell ref="C14:G14"/>
    <mergeCell ref="H14:J14"/>
    <mergeCell ref="M14:Q14"/>
    <mergeCell ref="R14:T14"/>
    <mergeCell ref="W14:AA14"/>
    <mergeCell ref="AB14:AD14"/>
    <mergeCell ref="B9:AD9"/>
    <mergeCell ref="C10:M10"/>
    <mergeCell ref="S10:W10"/>
    <mergeCell ref="X10:AD10"/>
    <mergeCell ref="B11:AD11"/>
    <mergeCell ref="B12:E12"/>
    <mergeCell ref="F12:N12"/>
    <mergeCell ref="P12:U12"/>
    <mergeCell ref="W12:AD12"/>
    <mergeCell ref="B6:N6"/>
    <mergeCell ref="P6:S6"/>
    <mergeCell ref="U6:X6"/>
    <mergeCell ref="AA6:AD6"/>
    <mergeCell ref="B7:N7"/>
    <mergeCell ref="P7:S7"/>
    <mergeCell ref="U7:Y7"/>
    <mergeCell ref="AA7:AD7"/>
    <mergeCell ref="B1:H1"/>
    <mergeCell ref="B2:H2"/>
    <mergeCell ref="I2:Z2"/>
    <mergeCell ref="C3:H3"/>
    <mergeCell ref="I3:Z3"/>
    <mergeCell ref="C4:H4"/>
    <mergeCell ref="I4:R4"/>
    <mergeCell ref="S4:Z4"/>
  </mergeCells>
  <conditionalFormatting sqref="B7:N7">
    <cfRule type="containsBlanks" dxfId="23" priority="5" stopIfTrue="1">
      <formula>LEN(TRIM(B7))=0</formula>
    </cfRule>
  </conditionalFormatting>
  <conditionalFormatting sqref="F12:N12">
    <cfRule type="containsBlanks" dxfId="22" priority="3" stopIfTrue="1">
      <formula>LEN(TRIM(F12))=0</formula>
    </cfRule>
  </conditionalFormatting>
  <conditionalFormatting sqref="F28:N28">
    <cfRule type="containsBlanks" dxfId="21" priority="2" stopIfTrue="1">
      <formula>LEN(TRIM(F28))=0</formula>
    </cfRule>
  </conditionalFormatting>
  <conditionalFormatting sqref="F37:N37">
    <cfRule type="containsBlanks" dxfId="20" priority="1" stopIfTrue="1">
      <formula>LEN(TRIM(F37))=0</formula>
    </cfRule>
  </conditionalFormatting>
  <conditionalFormatting sqref="P7:S7">
    <cfRule type="containsBlanks" dxfId="19" priority="4" stopIfTrue="1">
      <formula>LEN(TRIM(P7))=0</formula>
    </cfRule>
  </conditionalFormatting>
  <hyperlinks>
    <hyperlink ref="X10" r:id="rId1" display="fanoust@hotmail.fr"/>
    <hyperlink ref="N10" r:id="rId2"/>
    <hyperlink ref="N10:Q10" r:id="rId3" display="https://www.telemat.org/FFBI/sif/"/>
  </hyperlinks>
  <pageMargins left="0.70866141732283472" right="0.70866141732283472" top="0.74803149606299213" bottom="0.74803149606299213" header="0.31496062992125984" footer="0.31496062992125984"/>
  <pageSetup paperSize="9" scale="60" orientation="landscape" horizontalDpi="4294967293" r:id="rId4"/>
  <drawing r:id="rId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Menus!$G$17:$G$25</xm:f>
          </x14:formula1>
          <xm:sqref>I15:J15 R15:T17 H15:H17 AB15:AD17 I22:J22 H22:H24 S22:T22 R22:R24 AC22:AD22 AB22:AB24 I31:J31 H31:H33 S31:T31 R31:R33 AC31:AD31 AB31:AB33 I40:J40 H40:H42 S40:T40 R40:R42 AC40:AD40 AB40:AB42</xm:sqref>
        </x14:dataValidation>
        <x14:dataValidation type="list" allowBlank="1" showInputMessage="1" showErrorMessage="1">
          <x14:formula1>
            <xm:f>Menus!$G$2:$G$10</xm:f>
          </x14:formula1>
          <xm:sqref>F12:N12</xm:sqref>
        </x14:dataValidation>
        <x14:dataValidation type="list" allowBlank="1" showInputMessage="1" showErrorMessage="1">
          <x14:formula1>
            <xm:f>Menus!$K$2:$K$8</xm:f>
          </x14:formula1>
          <xm:sqref>P7:S7</xm:sqref>
        </x14:dataValidation>
        <x14:dataValidation type="list" allowBlank="1" showInputMessage="1" showErrorMessage="1">
          <x14:formula1>
            <xm:f>Menus!$B$2:$B$40</xm:f>
          </x14:formula1>
          <xm:sqref>B7:N7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106"/>
  <sheetViews>
    <sheetView showGridLines="0" zoomScale="80" zoomScaleNormal="80" workbookViewId="0">
      <selection activeCell="F28" sqref="F28:N28"/>
    </sheetView>
  </sheetViews>
  <sheetFormatPr baseColWidth="10" defaultRowHeight="12.75" x14ac:dyDescent="0.2"/>
  <cols>
    <col min="1" max="1" width="1.28515625" customWidth="1"/>
    <col min="2" max="30" width="6.7109375" customWidth="1"/>
  </cols>
  <sheetData>
    <row r="1" spans="2:36" ht="24" customHeight="1" thickBot="1" x14ac:dyDescent="0.25">
      <c r="B1" s="92" t="s">
        <v>88</v>
      </c>
      <c r="C1" s="92"/>
      <c r="D1" s="92"/>
      <c r="E1" s="92"/>
      <c r="F1" s="92"/>
      <c r="G1" s="92"/>
      <c r="H1" s="92"/>
    </row>
    <row r="2" spans="2:36" ht="36" customHeight="1" thickTop="1" x14ac:dyDescent="0.2">
      <c r="B2" s="77" t="str">
        <f>IF(B7="","",VLOOKUP(B7,Menus!B2:E40,4,FALSE))</f>
        <v/>
      </c>
      <c r="C2" s="78"/>
      <c r="D2" s="78"/>
      <c r="E2" s="78"/>
      <c r="F2" s="78"/>
      <c r="G2" s="78"/>
      <c r="H2" s="79"/>
      <c r="I2" s="80" t="s">
        <v>95</v>
      </c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"/>
      <c r="AB2" s="8"/>
      <c r="AC2" s="8"/>
      <c r="AD2" s="8"/>
    </row>
    <row r="3" spans="2:36" ht="30" customHeight="1" x14ac:dyDescent="0.2">
      <c r="B3" s="22" t="s">
        <v>71</v>
      </c>
      <c r="C3" s="88" t="str">
        <f>IF(B2="","",VLOOKUP(B2,Menus!L2:N9,2,FALSE))</f>
        <v/>
      </c>
      <c r="D3" s="88"/>
      <c r="E3" s="88"/>
      <c r="F3" s="88"/>
      <c r="G3" s="88"/>
      <c r="H3" s="89"/>
      <c r="I3" s="83" t="s">
        <v>94</v>
      </c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"/>
      <c r="AB3" s="8"/>
      <c r="AC3" s="8"/>
      <c r="AD3" s="8"/>
    </row>
    <row r="4" spans="2:36" ht="30" customHeight="1" thickBot="1" x14ac:dyDescent="0.25">
      <c r="B4" s="23" t="s">
        <v>13</v>
      </c>
      <c r="C4" s="90" t="str">
        <f>IF(B2="","",VLOOKUP(B2,Menus!L2:N9,3,FALSE))</f>
        <v/>
      </c>
      <c r="D4" s="90"/>
      <c r="E4" s="90"/>
      <c r="F4" s="90"/>
      <c r="G4" s="90"/>
      <c r="H4" s="91"/>
      <c r="I4" s="85" t="s">
        <v>101</v>
      </c>
      <c r="J4" s="86"/>
      <c r="K4" s="86"/>
      <c r="L4" s="86"/>
      <c r="M4" s="86"/>
      <c r="N4" s="86"/>
      <c r="O4" s="86"/>
      <c r="P4" s="86"/>
      <c r="Q4" s="86"/>
      <c r="R4" s="86"/>
      <c r="S4" s="87" t="s">
        <v>100</v>
      </c>
      <c r="T4" s="87"/>
      <c r="U4" s="87"/>
      <c r="V4" s="87"/>
      <c r="W4" s="87"/>
      <c r="X4" s="87"/>
      <c r="Y4" s="87"/>
      <c r="Z4" s="87"/>
      <c r="AA4" s="9"/>
      <c r="AB4" s="9"/>
      <c r="AC4" s="9"/>
      <c r="AD4" s="9"/>
    </row>
    <row r="5" spans="2:36" ht="21" customHeight="1" thickTop="1" x14ac:dyDescent="0.2">
      <c r="B5" s="3"/>
      <c r="C5" s="4"/>
      <c r="D5" s="3"/>
      <c r="E5" s="3"/>
      <c r="F5" s="3"/>
      <c r="H5" s="21"/>
      <c r="Z5" s="1"/>
      <c r="AA5" s="1"/>
      <c r="AB5" s="1"/>
      <c r="AC5" s="1"/>
    </row>
    <row r="6" spans="2:36" ht="30" customHeight="1" x14ac:dyDescent="0.2">
      <c r="B6" s="82" t="s">
        <v>89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13"/>
      <c r="P6" s="82" t="s">
        <v>90</v>
      </c>
      <c r="Q6" s="82"/>
      <c r="R6" s="82"/>
      <c r="S6" s="82"/>
      <c r="T6" s="13"/>
      <c r="U6" s="82" t="s">
        <v>15</v>
      </c>
      <c r="V6" s="82"/>
      <c r="W6" s="82"/>
      <c r="X6" s="82"/>
      <c r="Y6" s="24"/>
      <c r="Z6" s="1"/>
      <c r="AA6" s="82" t="s">
        <v>91</v>
      </c>
      <c r="AB6" s="82"/>
      <c r="AC6" s="82"/>
      <c r="AD6" s="82"/>
      <c r="AH6" s="15"/>
    </row>
    <row r="7" spans="2:36" ht="48" customHeight="1" x14ac:dyDescent="0.2">
      <c r="B7" s="94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O7" s="6"/>
      <c r="P7" s="97"/>
      <c r="Q7" s="98"/>
      <c r="R7" s="98"/>
      <c r="S7" s="99"/>
      <c r="U7" s="71" t="str">
        <f>IF($B$7="","",CONCATENATE(VLOOKUP($B$7,Menus!$B$2:$D$40,2,FALSE),IF(B7="Coupe de Somme 3 bandes par équipes",""," points")))</f>
        <v/>
      </c>
      <c r="V7" s="72"/>
      <c r="W7" s="72"/>
      <c r="X7" s="72"/>
      <c r="Y7" s="73"/>
      <c r="AA7" s="71" t="str">
        <f>IF($B$7="","",IF(VLOOKUP($B$7,Menus!$B$2:$D$40,3,FALSE)="","",CONCATENATE(VLOOKUP($B$7,Menus!$B$2:$D$40,3,FALSE)," reprises max")))</f>
        <v/>
      </c>
      <c r="AB7" s="72"/>
      <c r="AC7" s="72"/>
      <c r="AD7" s="73"/>
    </row>
    <row r="8" spans="2:36" ht="21" customHeight="1" x14ac:dyDescent="0.2">
      <c r="AJ8" s="18"/>
    </row>
    <row r="9" spans="2:36" ht="22.15" customHeight="1" x14ac:dyDescent="0.2">
      <c r="B9" s="74" t="s">
        <v>93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</row>
    <row r="10" spans="2:36" ht="22.15" customHeight="1" x14ac:dyDescent="0.2">
      <c r="B10" s="10"/>
      <c r="C10" s="75" t="s">
        <v>80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11" t="s">
        <v>10</v>
      </c>
      <c r="O10" s="11"/>
      <c r="P10" s="11"/>
      <c r="Q10" s="11"/>
      <c r="R10" s="12"/>
      <c r="S10" s="75" t="s">
        <v>81</v>
      </c>
      <c r="T10" s="75"/>
      <c r="U10" s="75"/>
      <c r="V10" s="75"/>
      <c r="W10" s="75"/>
      <c r="X10" s="76" t="str">
        <f>IF(B2="","",VLOOKUP(B2,Menus!L2:N9,2,FALSE))</f>
        <v/>
      </c>
      <c r="Y10" s="76"/>
      <c r="Z10" s="76"/>
      <c r="AA10" s="76"/>
      <c r="AB10" s="76"/>
      <c r="AC10" s="76"/>
      <c r="AD10" s="76"/>
    </row>
    <row r="11" spans="2:36" ht="21" customHeight="1" x14ac:dyDescent="0.2"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</row>
    <row r="12" spans="2:36" ht="24" customHeight="1" x14ac:dyDescent="0.2">
      <c r="B12" s="67" t="s">
        <v>102</v>
      </c>
      <c r="C12" s="67"/>
      <c r="D12" s="67"/>
      <c r="E12" s="67"/>
      <c r="F12" s="59"/>
      <c r="G12" s="59"/>
      <c r="H12" s="59"/>
      <c r="I12" s="59"/>
      <c r="J12" s="59"/>
      <c r="K12" s="59"/>
      <c r="L12" s="59"/>
      <c r="M12" s="59"/>
      <c r="N12" s="59"/>
      <c r="O12" s="5"/>
      <c r="P12" s="60" t="str">
        <f>IF(F12="","",VLOOKUP(F12,Menus!$G$2:$I$11,2,FALSE))</f>
        <v/>
      </c>
      <c r="Q12" s="60"/>
      <c r="R12" s="60"/>
      <c r="S12" s="60"/>
      <c r="T12" s="60"/>
      <c r="U12" s="60"/>
      <c r="V12" s="7"/>
      <c r="W12" s="60" t="str">
        <f>IF(F12="","",VLOOKUP(F12,Menus!$G$2:$I$11,3,FALSE))</f>
        <v/>
      </c>
      <c r="X12" s="60"/>
      <c r="Y12" s="60"/>
      <c r="Z12" s="60"/>
      <c r="AA12" s="60"/>
      <c r="AB12" s="60"/>
      <c r="AC12" s="60"/>
      <c r="AD12" s="60"/>
    </row>
    <row r="13" spans="2:36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2:36" s="26" customFormat="1" ht="19.149999999999999" customHeight="1" x14ac:dyDescent="0.2">
      <c r="B14" s="25" t="s">
        <v>0</v>
      </c>
      <c r="C14" s="61" t="s">
        <v>92</v>
      </c>
      <c r="D14" s="62"/>
      <c r="E14" s="62"/>
      <c r="F14" s="62"/>
      <c r="G14" s="63"/>
      <c r="H14" s="64" t="s">
        <v>1</v>
      </c>
      <c r="I14" s="65"/>
      <c r="J14" s="66"/>
      <c r="L14" s="25" t="s">
        <v>2</v>
      </c>
      <c r="M14" s="61" t="s">
        <v>92</v>
      </c>
      <c r="N14" s="62"/>
      <c r="O14" s="62"/>
      <c r="P14" s="62"/>
      <c r="Q14" s="63"/>
      <c r="R14" s="64" t="s">
        <v>1</v>
      </c>
      <c r="S14" s="65"/>
      <c r="T14" s="66"/>
      <c r="V14" s="25" t="s">
        <v>3</v>
      </c>
      <c r="W14" s="61" t="s">
        <v>92</v>
      </c>
      <c r="X14" s="62"/>
      <c r="Y14" s="62"/>
      <c r="Z14" s="62"/>
      <c r="AA14" s="63"/>
      <c r="AB14" s="64" t="s">
        <v>1</v>
      </c>
      <c r="AC14" s="65"/>
      <c r="AD14" s="66"/>
    </row>
    <row r="15" spans="2:36" s="26" customFormat="1" ht="18" customHeight="1" x14ac:dyDescent="0.2">
      <c r="B15" s="27">
        <v>1</v>
      </c>
      <c r="C15" s="54"/>
      <c r="D15" s="55"/>
      <c r="E15" s="55"/>
      <c r="F15" s="55"/>
      <c r="G15" s="56"/>
      <c r="H15" s="51"/>
      <c r="I15" s="52"/>
      <c r="J15" s="53"/>
      <c r="L15" s="27">
        <v>1</v>
      </c>
      <c r="M15" s="54"/>
      <c r="N15" s="55"/>
      <c r="O15" s="55"/>
      <c r="P15" s="55"/>
      <c r="Q15" s="56"/>
      <c r="R15" s="51"/>
      <c r="S15" s="52"/>
      <c r="T15" s="53"/>
      <c r="V15" s="27">
        <v>1</v>
      </c>
      <c r="W15" s="54"/>
      <c r="X15" s="55"/>
      <c r="Y15" s="55"/>
      <c r="Z15" s="55"/>
      <c r="AA15" s="56"/>
      <c r="AB15" s="51"/>
      <c r="AC15" s="52"/>
      <c r="AD15" s="53"/>
    </row>
    <row r="16" spans="2:36" s="26" customFormat="1" ht="18" customHeight="1" x14ac:dyDescent="0.2">
      <c r="B16" s="27">
        <v>2</v>
      </c>
      <c r="C16" s="68"/>
      <c r="D16" s="69"/>
      <c r="E16" s="69"/>
      <c r="F16" s="69"/>
      <c r="G16" s="70"/>
      <c r="H16" s="51"/>
      <c r="I16" s="57"/>
      <c r="J16" s="58"/>
      <c r="L16" s="27">
        <v>2</v>
      </c>
      <c r="M16" s="54"/>
      <c r="N16" s="55"/>
      <c r="O16" s="55"/>
      <c r="P16" s="55"/>
      <c r="Q16" s="56"/>
      <c r="R16" s="51"/>
      <c r="S16" s="52"/>
      <c r="T16" s="53"/>
      <c r="V16" s="27">
        <v>2</v>
      </c>
      <c r="W16" s="54"/>
      <c r="X16" s="55"/>
      <c r="Y16" s="55"/>
      <c r="Z16" s="55"/>
      <c r="AA16" s="56"/>
      <c r="AB16" s="51"/>
      <c r="AC16" s="52"/>
      <c r="AD16" s="53"/>
    </row>
    <row r="17" spans="2:30" s="26" customFormat="1" ht="18" customHeight="1" x14ac:dyDescent="0.2">
      <c r="B17" s="27">
        <v>3</v>
      </c>
      <c r="C17" s="68"/>
      <c r="D17" s="69"/>
      <c r="E17" s="69"/>
      <c r="F17" s="69"/>
      <c r="G17" s="70"/>
      <c r="H17" s="51"/>
      <c r="I17" s="57"/>
      <c r="J17" s="58"/>
      <c r="L17" s="27">
        <v>3</v>
      </c>
      <c r="M17" s="54"/>
      <c r="N17" s="55"/>
      <c r="O17" s="55"/>
      <c r="P17" s="55"/>
      <c r="Q17" s="56"/>
      <c r="R17" s="51"/>
      <c r="S17" s="52"/>
      <c r="T17" s="53"/>
      <c r="V17" s="27">
        <v>3</v>
      </c>
      <c r="W17" s="54"/>
      <c r="X17" s="55"/>
      <c r="Y17" s="55"/>
      <c r="Z17" s="55"/>
      <c r="AA17" s="56"/>
      <c r="AB17" s="51"/>
      <c r="AC17" s="52"/>
      <c r="AD17" s="53"/>
    </row>
    <row r="18" spans="2:30" s="26" customFormat="1" x14ac:dyDescent="0.2">
      <c r="C18" s="28" t="s">
        <v>98</v>
      </c>
      <c r="M18" s="28" t="s">
        <v>98</v>
      </c>
      <c r="W18" s="28" t="s">
        <v>98</v>
      </c>
    </row>
    <row r="19" spans="2:30" s="26" customFormat="1" x14ac:dyDescent="0.2">
      <c r="C19" s="28" t="s">
        <v>99</v>
      </c>
      <c r="M19" s="28" t="s">
        <v>99</v>
      </c>
      <c r="W19" s="28" t="s">
        <v>99</v>
      </c>
    </row>
    <row r="20" spans="2:30" s="26" customFormat="1" x14ac:dyDescent="0.2"/>
    <row r="21" spans="2:30" s="26" customFormat="1" ht="19.5" customHeight="1" x14ac:dyDescent="0.2">
      <c r="B21" s="25" t="s">
        <v>9</v>
      </c>
      <c r="C21" s="61" t="s">
        <v>92</v>
      </c>
      <c r="D21" s="62"/>
      <c r="E21" s="62"/>
      <c r="F21" s="62"/>
      <c r="G21" s="63"/>
      <c r="H21" s="64" t="s">
        <v>1</v>
      </c>
      <c r="I21" s="65"/>
      <c r="J21" s="66"/>
      <c r="L21" s="25" t="s">
        <v>96</v>
      </c>
      <c r="M21" s="61" t="s">
        <v>92</v>
      </c>
      <c r="N21" s="62"/>
      <c r="O21" s="62"/>
      <c r="P21" s="62"/>
      <c r="Q21" s="63"/>
      <c r="R21" s="64" t="s">
        <v>1</v>
      </c>
      <c r="S21" s="65"/>
      <c r="T21" s="66"/>
      <c r="V21" s="25" t="s">
        <v>97</v>
      </c>
      <c r="W21" s="61" t="s">
        <v>92</v>
      </c>
      <c r="X21" s="62"/>
      <c r="Y21" s="62"/>
      <c r="Z21" s="62"/>
      <c r="AA21" s="63"/>
      <c r="AB21" s="64" t="s">
        <v>1</v>
      </c>
      <c r="AC21" s="65"/>
      <c r="AD21" s="66"/>
    </row>
    <row r="22" spans="2:30" s="26" customFormat="1" ht="18" customHeight="1" x14ac:dyDescent="0.2">
      <c r="B22" s="27">
        <v>1</v>
      </c>
      <c r="C22" s="54"/>
      <c r="D22" s="55"/>
      <c r="E22" s="55"/>
      <c r="F22" s="55"/>
      <c r="G22" s="56"/>
      <c r="H22" s="51"/>
      <c r="I22" s="52"/>
      <c r="J22" s="53"/>
      <c r="L22" s="27">
        <v>1</v>
      </c>
      <c r="M22" s="54"/>
      <c r="N22" s="55"/>
      <c r="O22" s="55"/>
      <c r="P22" s="55"/>
      <c r="Q22" s="56"/>
      <c r="R22" s="51"/>
      <c r="S22" s="52"/>
      <c r="T22" s="53"/>
      <c r="V22" s="27">
        <v>1</v>
      </c>
      <c r="W22" s="54"/>
      <c r="X22" s="55"/>
      <c r="Y22" s="55"/>
      <c r="Z22" s="55"/>
      <c r="AA22" s="56"/>
      <c r="AB22" s="51"/>
      <c r="AC22" s="52"/>
      <c r="AD22" s="53"/>
    </row>
    <row r="23" spans="2:30" s="26" customFormat="1" ht="18" customHeight="1" x14ac:dyDescent="0.2">
      <c r="B23" s="27">
        <v>2</v>
      </c>
      <c r="C23" s="54"/>
      <c r="D23" s="55"/>
      <c r="E23" s="55"/>
      <c r="F23" s="55"/>
      <c r="G23" s="56"/>
      <c r="H23" s="51"/>
      <c r="I23" s="57"/>
      <c r="J23" s="58"/>
      <c r="L23" s="27">
        <v>2</v>
      </c>
      <c r="M23" s="54"/>
      <c r="N23" s="55"/>
      <c r="O23" s="55"/>
      <c r="P23" s="55"/>
      <c r="Q23" s="56"/>
      <c r="R23" s="51"/>
      <c r="S23" s="57"/>
      <c r="T23" s="58"/>
      <c r="V23" s="27">
        <v>2</v>
      </c>
      <c r="W23" s="54"/>
      <c r="X23" s="55"/>
      <c r="Y23" s="55"/>
      <c r="Z23" s="55"/>
      <c r="AA23" s="56"/>
      <c r="AB23" s="51"/>
      <c r="AC23" s="57"/>
      <c r="AD23" s="58"/>
    </row>
    <row r="24" spans="2:30" s="26" customFormat="1" ht="18" customHeight="1" x14ac:dyDescent="0.2">
      <c r="B24" s="27">
        <v>3</v>
      </c>
      <c r="C24" s="54"/>
      <c r="D24" s="55"/>
      <c r="E24" s="55"/>
      <c r="F24" s="55"/>
      <c r="G24" s="56"/>
      <c r="H24" s="51"/>
      <c r="I24" s="57"/>
      <c r="J24" s="58"/>
      <c r="L24" s="27"/>
      <c r="M24" s="54"/>
      <c r="N24" s="55"/>
      <c r="O24" s="55"/>
      <c r="P24" s="55"/>
      <c r="Q24" s="56"/>
      <c r="R24" s="51"/>
      <c r="S24" s="57"/>
      <c r="T24" s="58"/>
      <c r="V24" s="27">
        <v>3</v>
      </c>
      <c r="W24" s="54"/>
      <c r="X24" s="55"/>
      <c r="Y24" s="55"/>
      <c r="Z24" s="55"/>
      <c r="AA24" s="56"/>
      <c r="AB24" s="51"/>
      <c r="AC24" s="57"/>
      <c r="AD24" s="58"/>
    </row>
    <row r="25" spans="2:30" s="26" customFormat="1" x14ac:dyDescent="0.2">
      <c r="W25" s="28" t="s">
        <v>98</v>
      </c>
    </row>
    <row r="26" spans="2:30" s="26" customFormat="1" x14ac:dyDescent="0.2">
      <c r="W26" s="28" t="s">
        <v>99</v>
      </c>
    </row>
    <row r="27" spans="2:30" s="26" customFormat="1" x14ac:dyDescent="0.2"/>
    <row r="28" spans="2:30" ht="24" customHeight="1" x14ac:dyDescent="0.2">
      <c r="B28" s="67" t="s">
        <v>102</v>
      </c>
      <c r="C28" s="67"/>
      <c r="D28" s="67"/>
      <c r="E28" s="67"/>
      <c r="F28" s="59"/>
      <c r="G28" s="59"/>
      <c r="H28" s="59"/>
      <c r="I28" s="59"/>
      <c r="J28" s="59"/>
      <c r="K28" s="59"/>
      <c r="L28" s="59"/>
      <c r="M28" s="59"/>
      <c r="N28" s="59"/>
      <c r="O28" s="5"/>
      <c r="P28" s="60" t="str">
        <f>IF(F28="","",VLOOKUP(F28,Menus!$G$2:$I$11,2,FALSE))</f>
        <v/>
      </c>
      <c r="Q28" s="60"/>
      <c r="R28" s="60"/>
      <c r="S28" s="60"/>
      <c r="T28" s="60"/>
      <c r="U28" s="60"/>
      <c r="V28" s="7"/>
      <c r="W28" s="60" t="str">
        <f>IF(F28="","",VLOOKUP(F28,Menus!$G$2:$I$11,3,FALSE))</f>
        <v/>
      </c>
      <c r="X28" s="60"/>
      <c r="Y28" s="60"/>
      <c r="Z28" s="60"/>
      <c r="AA28" s="60"/>
      <c r="AB28" s="60"/>
      <c r="AC28" s="60"/>
      <c r="AD28" s="60"/>
    </row>
    <row r="29" spans="2:30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2:30" s="26" customFormat="1" ht="19.5" customHeight="1" x14ac:dyDescent="0.2">
      <c r="B30" s="25" t="s">
        <v>0</v>
      </c>
      <c r="C30" s="61" t="s">
        <v>92</v>
      </c>
      <c r="D30" s="62"/>
      <c r="E30" s="62"/>
      <c r="F30" s="62"/>
      <c r="G30" s="63"/>
      <c r="H30" s="64" t="s">
        <v>1</v>
      </c>
      <c r="I30" s="65"/>
      <c r="J30" s="66"/>
      <c r="L30" s="25" t="s">
        <v>2</v>
      </c>
      <c r="M30" s="61" t="s">
        <v>92</v>
      </c>
      <c r="N30" s="62"/>
      <c r="O30" s="62"/>
      <c r="P30" s="62"/>
      <c r="Q30" s="63"/>
      <c r="R30" s="64" t="s">
        <v>1</v>
      </c>
      <c r="S30" s="65"/>
      <c r="T30" s="66"/>
      <c r="V30" s="25" t="s">
        <v>3</v>
      </c>
      <c r="W30" s="61" t="s">
        <v>92</v>
      </c>
      <c r="X30" s="62"/>
      <c r="Y30" s="62"/>
      <c r="Z30" s="62"/>
      <c r="AA30" s="63"/>
      <c r="AB30" s="64" t="s">
        <v>1</v>
      </c>
      <c r="AC30" s="65"/>
      <c r="AD30" s="66"/>
    </row>
    <row r="31" spans="2:30" s="26" customFormat="1" ht="18" customHeight="1" x14ac:dyDescent="0.2">
      <c r="B31" s="27">
        <v>1</v>
      </c>
      <c r="C31" s="54"/>
      <c r="D31" s="55"/>
      <c r="E31" s="55"/>
      <c r="F31" s="55"/>
      <c r="G31" s="56"/>
      <c r="H31" s="51"/>
      <c r="I31" s="52"/>
      <c r="J31" s="53"/>
      <c r="L31" s="27">
        <v>1</v>
      </c>
      <c r="M31" s="54"/>
      <c r="N31" s="55"/>
      <c r="O31" s="55"/>
      <c r="P31" s="55"/>
      <c r="Q31" s="56"/>
      <c r="R31" s="51"/>
      <c r="S31" s="52"/>
      <c r="T31" s="53"/>
      <c r="V31" s="27">
        <v>1</v>
      </c>
      <c r="W31" s="54"/>
      <c r="X31" s="55"/>
      <c r="Y31" s="55"/>
      <c r="Z31" s="55"/>
      <c r="AA31" s="56"/>
      <c r="AB31" s="51"/>
      <c r="AC31" s="52"/>
      <c r="AD31" s="53"/>
    </row>
    <row r="32" spans="2:30" s="26" customFormat="1" ht="18" customHeight="1" x14ac:dyDescent="0.2">
      <c r="B32" s="27">
        <v>2</v>
      </c>
      <c r="C32" s="54"/>
      <c r="D32" s="55"/>
      <c r="E32" s="55"/>
      <c r="F32" s="55"/>
      <c r="G32" s="56"/>
      <c r="H32" s="51"/>
      <c r="I32" s="57"/>
      <c r="J32" s="58"/>
      <c r="L32" s="27">
        <v>2</v>
      </c>
      <c r="M32" s="54"/>
      <c r="N32" s="55"/>
      <c r="O32" s="55"/>
      <c r="P32" s="55"/>
      <c r="Q32" s="56"/>
      <c r="R32" s="51"/>
      <c r="S32" s="57"/>
      <c r="T32" s="58"/>
      <c r="V32" s="27">
        <v>2</v>
      </c>
      <c r="W32" s="54"/>
      <c r="X32" s="55"/>
      <c r="Y32" s="55"/>
      <c r="Z32" s="55"/>
      <c r="AA32" s="56"/>
      <c r="AB32" s="51"/>
      <c r="AC32" s="57"/>
      <c r="AD32" s="58"/>
    </row>
    <row r="33" spans="2:30" s="26" customFormat="1" ht="18" customHeight="1" x14ac:dyDescent="0.2">
      <c r="B33" s="27">
        <v>3</v>
      </c>
      <c r="C33" s="54"/>
      <c r="D33" s="55"/>
      <c r="E33" s="55"/>
      <c r="F33" s="55"/>
      <c r="G33" s="56"/>
      <c r="H33" s="51"/>
      <c r="I33" s="57"/>
      <c r="J33" s="58"/>
      <c r="L33" s="27"/>
      <c r="M33" s="54"/>
      <c r="N33" s="55"/>
      <c r="O33" s="55"/>
      <c r="P33" s="55"/>
      <c r="Q33" s="56"/>
      <c r="R33" s="51"/>
      <c r="S33" s="57"/>
      <c r="T33" s="58"/>
      <c r="V33" s="27">
        <v>3</v>
      </c>
      <c r="W33" s="54"/>
      <c r="X33" s="55"/>
      <c r="Y33" s="55"/>
      <c r="Z33" s="55"/>
      <c r="AA33" s="56"/>
      <c r="AB33" s="51"/>
      <c r="AC33" s="57"/>
      <c r="AD33" s="58"/>
    </row>
    <row r="34" spans="2:30" s="26" customFormat="1" x14ac:dyDescent="0.2">
      <c r="W34" s="28" t="s">
        <v>98</v>
      </c>
    </row>
    <row r="35" spans="2:30" s="26" customFormat="1" x14ac:dyDescent="0.2">
      <c r="W35" s="28" t="s">
        <v>99</v>
      </c>
    </row>
    <row r="36" spans="2:30" s="26" customFormat="1" x14ac:dyDescent="0.2"/>
    <row r="37" spans="2:30" ht="24" customHeight="1" x14ac:dyDescent="0.2">
      <c r="B37" s="67" t="s">
        <v>102</v>
      </c>
      <c r="C37" s="67"/>
      <c r="D37" s="67"/>
      <c r="E37" s="67"/>
      <c r="F37" s="59"/>
      <c r="G37" s="59"/>
      <c r="H37" s="59"/>
      <c r="I37" s="59"/>
      <c r="J37" s="59"/>
      <c r="K37" s="59"/>
      <c r="L37" s="59"/>
      <c r="M37" s="59"/>
      <c r="N37" s="59"/>
      <c r="O37" s="5"/>
      <c r="P37" s="60" t="str">
        <f>IF(F37="","",VLOOKUP(F37,Menus!$G$2:$I$11,2,FALSE))</f>
        <v/>
      </c>
      <c r="Q37" s="60"/>
      <c r="R37" s="60"/>
      <c r="S37" s="60"/>
      <c r="T37" s="60"/>
      <c r="U37" s="60"/>
      <c r="V37" s="7"/>
      <c r="W37" s="60" t="str">
        <f>IF(F37="","",VLOOKUP(F37,Menus!$G$2:$I$11,3,FALSE))</f>
        <v/>
      </c>
      <c r="X37" s="60"/>
      <c r="Y37" s="60"/>
      <c r="Z37" s="60"/>
      <c r="AA37" s="60"/>
      <c r="AB37" s="60"/>
      <c r="AC37" s="60"/>
      <c r="AD37" s="60"/>
    </row>
    <row r="38" spans="2:30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2:30" s="26" customFormat="1" ht="19.5" customHeight="1" x14ac:dyDescent="0.2">
      <c r="B39" s="25" t="s">
        <v>0</v>
      </c>
      <c r="C39" s="61" t="s">
        <v>92</v>
      </c>
      <c r="D39" s="62"/>
      <c r="E39" s="62"/>
      <c r="F39" s="62"/>
      <c r="G39" s="63"/>
      <c r="H39" s="64" t="s">
        <v>1</v>
      </c>
      <c r="I39" s="65"/>
      <c r="J39" s="66"/>
      <c r="L39" s="25" t="s">
        <v>2</v>
      </c>
      <c r="M39" s="61" t="s">
        <v>92</v>
      </c>
      <c r="N39" s="62"/>
      <c r="O39" s="62"/>
      <c r="P39" s="62"/>
      <c r="Q39" s="63"/>
      <c r="R39" s="64" t="s">
        <v>1</v>
      </c>
      <c r="S39" s="65"/>
      <c r="T39" s="66"/>
      <c r="V39" s="25" t="s">
        <v>3</v>
      </c>
      <c r="W39" s="61" t="s">
        <v>92</v>
      </c>
      <c r="X39" s="62"/>
      <c r="Y39" s="62"/>
      <c r="Z39" s="62"/>
      <c r="AA39" s="63"/>
      <c r="AB39" s="64" t="s">
        <v>1</v>
      </c>
      <c r="AC39" s="65"/>
      <c r="AD39" s="66"/>
    </row>
    <row r="40" spans="2:30" s="26" customFormat="1" ht="18" customHeight="1" x14ac:dyDescent="0.2">
      <c r="B40" s="27">
        <v>1</v>
      </c>
      <c r="C40" s="54"/>
      <c r="D40" s="55"/>
      <c r="E40" s="55"/>
      <c r="F40" s="55"/>
      <c r="G40" s="56"/>
      <c r="H40" s="51"/>
      <c r="I40" s="52"/>
      <c r="J40" s="53"/>
      <c r="L40" s="27">
        <v>1</v>
      </c>
      <c r="M40" s="54"/>
      <c r="N40" s="55"/>
      <c r="O40" s="55"/>
      <c r="P40" s="55"/>
      <c r="Q40" s="56"/>
      <c r="R40" s="51"/>
      <c r="S40" s="52"/>
      <c r="T40" s="53"/>
      <c r="V40" s="27">
        <v>1</v>
      </c>
      <c r="W40" s="54"/>
      <c r="X40" s="55"/>
      <c r="Y40" s="55"/>
      <c r="Z40" s="55"/>
      <c r="AA40" s="56"/>
      <c r="AB40" s="51"/>
      <c r="AC40" s="52"/>
      <c r="AD40" s="53"/>
    </row>
    <row r="41" spans="2:30" s="26" customFormat="1" ht="18" customHeight="1" x14ac:dyDescent="0.2">
      <c r="B41" s="27">
        <v>2</v>
      </c>
      <c r="C41" s="54"/>
      <c r="D41" s="55"/>
      <c r="E41" s="55"/>
      <c r="F41" s="55"/>
      <c r="G41" s="56"/>
      <c r="H41" s="51"/>
      <c r="I41" s="57"/>
      <c r="J41" s="58"/>
      <c r="L41" s="27">
        <v>2</v>
      </c>
      <c r="M41" s="54"/>
      <c r="N41" s="55"/>
      <c r="O41" s="55"/>
      <c r="P41" s="55"/>
      <c r="Q41" s="56"/>
      <c r="R41" s="51"/>
      <c r="S41" s="57"/>
      <c r="T41" s="58"/>
      <c r="V41" s="27">
        <v>2</v>
      </c>
      <c r="W41" s="54"/>
      <c r="X41" s="55"/>
      <c r="Y41" s="55"/>
      <c r="Z41" s="55"/>
      <c r="AA41" s="56"/>
      <c r="AB41" s="51"/>
      <c r="AC41" s="57"/>
      <c r="AD41" s="58"/>
    </row>
    <row r="42" spans="2:30" s="26" customFormat="1" ht="18" customHeight="1" x14ac:dyDescent="0.2">
      <c r="B42" s="27">
        <v>3</v>
      </c>
      <c r="C42" s="54"/>
      <c r="D42" s="55"/>
      <c r="E42" s="55"/>
      <c r="F42" s="55"/>
      <c r="G42" s="56"/>
      <c r="H42" s="51"/>
      <c r="I42" s="57"/>
      <c r="J42" s="58"/>
      <c r="L42" s="27"/>
      <c r="M42" s="54"/>
      <c r="N42" s="55"/>
      <c r="O42" s="55"/>
      <c r="P42" s="55"/>
      <c r="Q42" s="56"/>
      <c r="R42" s="51"/>
      <c r="S42" s="57"/>
      <c r="T42" s="58"/>
      <c r="V42" s="27">
        <v>3</v>
      </c>
      <c r="W42" s="54"/>
      <c r="X42" s="55"/>
      <c r="Y42" s="55"/>
      <c r="Z42" s="55"/>
      <c r="AA42" s="56"/>
      <c r="AB42" s="51"/>
      <c r="AC42" s="57"/>
      <c r="AD42" s="58"/>
    </row>
    <row r="43" spans="2:30" s="26" customFormat="1" x14ac:dyDescent="0.2">
      <c r="W43" s="28" t="s">
        <v>98</v>
      </c>
    </row>
    <row r="44" spans="2:30" s="26" customFormat="1" x14ac:dyDescent="0.2">
      <c r="W44" s="28" t="s">
        <v>99</v>
      </c>
    </row>
    <row r="45" spans="2:30" s="26" customFormat="1" x14ac:dyDescent="0.2"/>
    <row r="46" spans="2:30" s="26" customFormat="1" x14ac:dyDescent="0.2"/>
    <row r="47" spans="2:30" s="26" customFormat="1" x14ac:dyDescent="0.2"/>
    <row r="48" spans="2:30" s="26" customFormat="1" x14ac:dyDescent="0.2"/>
    <row r="49" s="26" customFormat="1" x14ac:dyDescent="0.2"/>
    <row r="50" s="26" customFormat="1" x14ac:dyDescent="0.2"/>
    <row r="51" s="26" customFormat="1" x14ac:dyDescent="0.2"/>
    <row r="52" s="26" customFormat="1" x14ac:dyDescent="0.2"/>
    <row r="53" s="26" customFormat="1" x14ac:dyDescent="0.2"/>
    <row r="54" s="26" customFormat="1" x14ac:dyDescent="0.2"/>
    <row r="55" s="26" customFormat="1" x14ac:dyDescent="0.2"/>
    <row r="56" s="26" customFormat="1" x14ac:dyDescent="0.2"/>
    <row r="57" s="26" customFormat="1" x14ac:dyDescent="0.2"/>
    <row r="58" s="26" customFormat="1" x14ac:dyDescent="0.2"/>
    <row r="59" s="26" customFormat="1" x14ac:dyDescent="0.2"/>
    <row r="60" s="26" customFormat="1" x14ac:dyDescent="0.2"/>
    <row r="61" s="26" customFormat="1" x14ac:dyDescent="0.2"/>
    <row r="62" s="26" customFormat="1" x14ac:dyDescent="0.2"/>
    <row r="63" s="26" customFormat="1" x14ac:dyDescent="0.2"/>
    <row r="64" s="26" customFormat="1" x14ac:dyDescent="0.2"/>
    <row r="65" s="26" customFormat="1" x14ac:dyDescent="0.2"/>
    <row r="66" s="26" customFormat="1" x14ac:dyDescent="0.2"/>
    <row r="67" s="26" customFormat="1" x14ac:dyDescent="0.2"/>
    <row r="68" s="26" customFormat="1" x14ac:dyDescent="0.2"/>
    <row r="69" s="26" customFormat="1" x14ac:dyDescent="0.2"/>
    <row r="70" s="26" customFormat="1" x14ac:dyDescent="0.2"/>
    <row r="71" s="26" customFormat="1" x14ac:dyDescent="0.2"/>
    <row r="72" s="26" customFormat="1" x14ac:dyDescent="0.2"/>
    <row r="73" s="26" customFormat="1" x14ac:dyDescent="0.2"/>
    <row r="74" s="26" customFormat="1" x14ac:dyDescent="0.2"/>
    <row r="75" s="26" customFormat="1" x14ac:dyDescent="0.2"/>
    <row r="76" s="26" customFormat="1" x14ac:dyDescent="0.2"/>
    <row r="77" s="26" customFormat="1" x14ac:dyDescent="0.2"/>
    <row r="78" s="26" customFormat="1" x14ac:dyDescent="0.2"/>
    <row r="79" s="26" customFormat="1" x14ac:dyDescent="0.2"/>
    <row r="80" s="26" customFormat="1" x14ac:dyDescent="0.2"/>
    <row r="81" s="26" customFormat="1" x14ac:dyDescent="0.2"/>
    <row r="82" s="26" customFormat="1" x14ac:dyDescent="0.2"/>
    <row r="83" s="26" customFormat="1" x14ac:dyDescent="0.2"/>
    <row r="84" s="26" customFormat="1" x14ac:dyDescent="0.2"/>
    <row r="85" s="26" customFormat="1" x14ac:dyDescent="0.2"/>
    <row r="86" s="26" customFormat="1" x14ac:dyDescent="0.2"/>
    <row r="87" s="26" customFormat="1" x14ac:dyDescent="0.2"/>
    <row r="88" s="26" customFormat="1" x14ac:dyDescent="0.2"/>
    <row r="89" s="26" customFormat="1" x14ac:dyDescent="0.2"/>
    <row r="90" s="26" customFormat="1" x14ac:dyDescent="0.2"/>
    <row r="91" s="26" customFormat="1" x14ac:dyDescent="0.2"/>
    <row r="92" s="26" customFormat="1" x14ac:dyDescent="0.2"/>
    <row r="93" s="26" customFormat="1" x14ac:dyDescent="0.2"/>
    <row r="94" s="26" customFormat="1" x14ac:dyDescent="0.2"/>
    <row r="95" s="26" customFormat="1" x14ac:dyDescent="0.2"/>
    <row r="96" s="26" customFormat="1" x14ac:dyDescent="0.2"/>
    <row r="97" s="26" customFormat="1" x14ac:dyDescent="0.2"/>
    <row r="98" s="26" customFormat="1" x14ac:dyDescent="0.2"/>
    <row r="99" s="26" customFormat="1" x14ac:dyDescent="0.2"/>
    <row r="100" s="26" customFormat="1" x14ac:dyDescent="0.2"/>
    <row r="101" s="26" customFormat="1" x14ac:dyDescent="0.2"/>
    <row r="102" s="26" customFormat="1" x14ac:dyDescent="0.2"/>
    <row r="103" s="26" customFormat="1" x14ac:dyDescent="0.2"/>
    <row r="104" s="26" customFormat="1" x14ac:dyDescent="0.2"/>
    <row r="105" s="26" customFormat="1" x14ac:dyDescent="0.2"/>
    <row r="106" s="26" customFormat="1" x14ac:dyDescent="0.2"/>
  </sheetData>
  <sheetProtection sheet="1" objects="1" scenarios="1"/>
  <mergeCells count="129">
    <mergeCell ref="C42:G42"/>
    <mergeCell ref="H42:J42"/>
    <mergeCell ref="M42:Q42"/>
    <mergeCell ref="R42:T42"/>
    <mergeCell ref="W42:AA42"/>
    <mergeCell ref="AB42:AD42"/>
    <mergeCell ref="C41:G41"/>
    <mergeCell ref="H41:J41"/>
    <mergeCell ref="M41:Q41"/>
    <mergeCell ref="R41:T41"/>
    <mergeCell ref="W41:AA41"/>
    <mergeCell ref="AB41:AD41"/>
    <mergeCell ref="C40:G40"/>
    <mergeCell ref="H40:J40"/>
    <mergeCell ref="M40:Q40"/>
    <mergeCell ref="R40:T40"/>
    <mergeCell ref="W40:AA40"/>
    <mergeCell ref="AB40:AD40"/>
    <mergeCell ref="B37:E37"/>
    <mergeCell ref="F37:N37"/>
    <mergeCell ref="P37:U37"/>
    <mergeCell ref="W37:AD37"/>
    <mergeCell ref="C39:G39"/>
    <mergeCell ref="H39:J39"/>
    <mergeCell ref="M39:Q39"/>
    <mergeCell ref="R39:T39"/>
    <mergeCell ref="W39:AA39"/>
    <mergeCell ref="AB39:AD39"/>
    <mergeCell ref="C33:G33"/>
    <mergeCell ref="H33:J33"/>
    <mergeCell ref="M33:Q33"/>
    <mergeCell ref="R33:T33"/>
    <mergeCell ref="W33:AA33"/>
    <mergeCell ref="AB33:AD33"/>
    <mergeCell ref="C32:G32"/>
    <mergeCell ref="H32:J32"/>
    <mergeCell ref="M32:Q32"/>
    <mergeCell ref="R32:T32"/>
    <mergeCell ref="W32:AA32"/>
    <mergeCell ref="AB32:AD32"/>
    <mergeCell ref="C31:G31"/>
    <mergeCell ref="H31:J31"/>
    <mergeCell ref="M31:Q31"/>
    <mergeCell ref="R31:T31"/>
    <mergeCell ref="W31:AA31"/>
    <mergeCell ref="AB31:AD31"/>
    <mergeCell ref="B28:E28"/>
    <mergeCell ref="F28:N28"/>
    <mergeCell ref="P28:U28"/>
    <mergeCell ref="W28:AD28"/>
    <mergeCell ref="C30:G30"/>
    <mergeCell ref="H30:J30"/>
    <mergeCell ref="M30:Q30"/>
    <mergeCell ref="R30:T30"/>
    <mergeCell ref="W30:AA30"/>
    <mergeCell ref="AB30:AD30"/>
    <mergeCell ref="C24:G24"/>
    <mergeCell ref="H24:J24"/>
    <mergeCell ref="M24:Q24"/>
    <mergeCell ref="R24:T24"/>
    <mergeCell ref="W24:AA24"/>
    <mergeCell ref="AB24:AD24"/>
    <mergeCell ref="C23:G23"/>
    <mergeCell ref="H23:J23"/>
    <mergeCell ref="M23:Q23"/>
    <mergeCell ref="R23:T23"/>
    <mergeCell ref="W23:AA23"/>
    <mergeCell ref="AB23:AD23"/>
    <mergeCell ref="C22:G22"/>
    <mergeCell ref="H22:J22"/>
    <mergeCell ref="M22:Q22"/>
    <mergeCell ref="R22:T22"/>
    <mergeCell ref="W22:AA22"/>
    <mergeCell ref="AB22:AD22"/>
    <mergeCell ref="C21:G21"/>
    <mergeCell ref="H21:J21"/>
    <mergeCell ref="M21:Q21"/>
    <mergeCell ref="R21:T21"/>
    <mergeCell ref="W21:AA21"/>
    <mergeCell ref="AB21:AD21"/>
    <mergeCell ref="C17:G17"/>
    <mergeCell ref="H17:J17"/>
    <mergeCell ref="M17:Q17"/>
    <mergeCell ref="R17:T17"/>
    <mergeCell ref="W17:AA17"/>
    <mergeCell ref="AB17:AD17"/>
    <mergeCell ref="C16:G16"/>
    <mergeCell ref="H16:J16"/>
    <mergeCell ref="M16:Q16"/>
    <mergeCell ref="R16:T16"/>
    <mergeCell ref="W16:AA16"/>
    <mergeCell ref="AB16:AD16"/>
    <mergeCell ref="C15:G15"/>
    <mergeCell ref="H15:J15"/>
    <mergeCell ref="M15:Q15"/>
    <mergeCell ref="R15:T15"/>
    <mergeCell ref="W15:AA15"/>
    <mergeCell ref="AB15:AD15"/>
    <mergeCell ref="C14:G14"/>
    <mergeCell ref="H14:J14"/>
    <mergeCell ref="M14:Q14"/>
    <mergeCell ref="R14:T14"/>
    <mergeCell ref="W14:AA14"/>
    <mergeCell ref="AB14:AD14"/>
    <mergeCell ref="B9:AD9"/>
    <mergeCell ref="C10:M10"/>
    <mergeCell ref="S10:W10"/>
    <mergeCell ref="X10:AD10"/>
    <mergeCell ref="B11:AD11"/>
    <mergeCell ref="B12:E12"/>
    <mergeCell ref="F12:N12"/>
    <mergeCell ref="P12:U12"/>
    <mergeCell ref="W12:AD12"/>
    <mergeCell ref="B6:N6"/>
    <mergeCell ref="P6:S6"/>
    <mergeCell ref="U6:X6"/>
    <mergeCell ref="AA6:AD6"/>
    <mergeCell ref="B7:N7"/>
    <mergeCell ref="P7:S7"/>
    <mergeCell ref="U7:Y7"/>
    <mergeCell ref="AA7:AD7"/>
    <mergeCell ref="B1:H1"/>
    <mergeCell ref="B2:H2"/>
    <mergeCell ref="I2:Z2"/>
    <mergeCell ref="C3:H3"/>
    <mergeCell ref="I3:Z3"/>
    <mergeCell ref="C4:H4"/>
    <mergeCell ref="I4:R4"/>
    <mergeCell ref="S4:Z4"/>
  </mergeCells>
  <conditionalFormatting sqref="B7:N7">
    <cfRule type="containsBlanks" dxfId="18" priority="5" stopIfTrue="1">
      <formula>LEN(TRIM(B7))=0</formula>
    </cfRule>
  </conditionalFormatting>
  <conditionalFormatting sqref="F12:N12">
    <cfRule type="containsBlanks" dxfId="17" priority="3" stopIfTrue="1">
      <formula>LEN(TRIM(F12))=0</formula>
    </cfRule>
  </conditionalFormatting>
  <conditionalFormatting sqref="F28:N28">
    <cfRule type="containsBlanks" dxfId="16" priority="2" stopIfTrue="1">
      <formula>LEN(TRIM(F28))=0</formula>
    </cfRule>
  </conditionalFormatting>
  <conditionalFormatting sqref="F37:N37">
    <cfRule type="containsBlanks" dxfId="15" priority="1" stopIfTrue="1">
      <formula>LEN(TRIM(F37))=0</formula>
    </cfRule>
  </conditionalFormatting>
  <conditionalFormatting sqref="P7:S7">
    <cfRule type="containsBlanks" dxfId="14" priority="4" stopIfTrue="1">
      <formula>LEN(TRIM(P7))=0</formula>
    </cfRule>
  </conditionalFormatting>
  <hyperlinks>
    <hyperlink ref="X10" r:id="rId1" display="fanoust@hotmail.fr"/>
    <hyperlink ref="N10" r:id="rId2"/>
    <hyperlink ref="N10:Q10" r:id="rId3" display="https://www.telemat.org/FFBI/sif/"/>
  </hyperlinks>
  <pageMargins left="0.70866141732283472" right="0.70866141732283472" top="0.74803149606299213" bottom="0.74803149606299213" header="0.31496062992125984" footer="0.31496062992125984"/>
  <pageSetup paperSize="9" scale="60" orientation="landscape" horizontalDpi="4294967293" r:id="rId4"/>
  <drawing r:id="rId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Menus!$G$17:$G$25</xm:f>
          </x14:formula1>
          <xm:sqref>I15:J15 R15:T17 H15:H17 AB15:AD17 I22:J22 H22:H24 S22:T22 R22:R24 AC22:AD22 AB22:AB24 I31:J31 H31:H33 S31:T31 R31:R33 AC31:AD31 AB31:AB33 I40:J40 H40:H42 S40:T40 R40:R42 AC40:AD40 AB40:AB42</xm:sqref>
        </x14:dataValidation>
        <x14:dataValidation type="list" allowBlank="1" showInputMessage="1" showErrorMessage="1">
          <x14:formula1>
            <xm:f>Menus!$G$2:$G$10</xm:f>
          </x14:formula1>
          <xm:sqref>F12:N12</xm:sqref>
        </x14:dataValidation>
        <x14:dataValidation type="list" allowBlank="1" showInputMessage="1" showErrorMessage="1">
          <x14:formula1>
            <xm:f>Menus!$K$2:$K$8</xm:f>
          </x14:formula1>
          <xm:sqref>P7:S7</xm:sqref>
        </x14:dataValidation>
        <x14:dataValidation type="list" allowBlank="1" showInputMessage="1" showErrorMessage="1">
          <x14:formula1>
            <xm:f>Menus!$B$2:$B$40</xm:f>
          </x14:formula1>
          <xm:sqref>B7:N7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106"/>
  <sheetViews>
    <sheetView showGridLines="0" zoomScale="80" zoomScaleNormal="80" workbookViewId="0">
      <selection activeCell="P7" sqref="P7:S7"/>
    </sheetView>
  </sheetViews>
  <sheetFormatPr baseColWidth="10" defaultRowHeight="12.75" x14ac:dyDescent="0.2"/>
  <cols>
    <col min="1" max="1" width="1.28515625" customWidth="1"/>
    <col min="2" max="30" width="6.7109375" customWidth="1"/>
  </cols>
  <sheetData>
    <row r="1" spans="2:36" ht="24" customHeight="1" thickBot="1" x14ac:dyDescent="0.25">
      <c r="B1" s="92" t="s">
        <v>88</v>
      </c>
      <c r="C1" s="92"/>
      <c r="D1" s="92"/>
      <c r="E1" s="92"/>
      <c r="F1" s="92"/>
      <c r="G1" s="92"/>
      <c r="H1" s="92"/>
    </row>
    <row r="2" spans="2:36" ht="36" customHeight="1" thickTop="1" x14ac:dyDescent="0.2">
      <c r="B2" s="77" t="str">
        <f>IF(B7="","",VLOOKUP(B7,Menus!B2:E40,4,FALSE))</f>
        <v/>
      </c>
      <c r="C2" s="78"/>
      <c r="D2" s="78"/>
      <c r="E2" s="78"/>
      <c r="F2" s="78"/>
      <c r="G2" s="78"/>
      <c r="H2" s="79"/>
      <c r="I2" s="80" t="s">
        <v>95</v>
      </c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"/>
      <c r="AB2" s="8"/>
      <c r="AC2" s="8"/>
      <c r="AD2" s="8"/>
    </row>
    <row r="3" spans="2:36" ht="30" customHeight="1" x14ac:dyDescent="0.2">
      <c r="B3" s="22" t="s">
        <v>71</v>
      </c>
      <c r="C3" s="88" t="str">
        <f>IF(B2="","",VLOOKUP(B2,Menus!L2:N9,2,FALSE))</f>
        <v/>
      </c>
      <c r="D3" s="88"/>
      <c r="E3" s="88"/>
      <c r="F3" s="88"/>
      <c r="G3" s="88"/>
      <c r="H3" s="89"/>
      <c r="I3" s="83" t="s">
        <v>94</v>
      </c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"/>
      <c r="AB3" s="8"/>
      <c r="AC3" s="8"/>
      <c r="AD3" s="8"/>
    </row>
    <row r="4" spans="2:36" ht="30" customHeight="1" thickBot="1" x14ac:dyDescent="0.25">
      <c r="B4" s="23" t="s">
        <v>13</v>
      </c>
      <c r="C4" s="90" t="str">
        <f>IF(B2="","",VLOOKUP(B2,Menus!L2:N9,3,FALSE))</f>
        <v/>
      </c>
      <c r="D4" s="90"/>
      <c r="E4" s="90"/>
      <c r="F4" s="90"/>
      <c r="G4" s="90"/>
      <c r="H4" s="91"/>
      <c r="I4" s="85" t="s">
        <v>101</v>
      </c>
      <c r="J4" s="86"/>
      <c r="K4" s="86"/>
      <c r="L4" s="86"/>
      <c r="M4" s="86"/>
      <c r="N4" s="86"/>
      <c r="O4" s="86"/>
      <c r="P4" s="86"/>
      <c r="Q4" s="86"/>
      <c r="R4" s="86"/>
      <c r="S4" s="87" t="s">
        <v>100</v>
      </c>
      <c r="T4" s="87"/>
      <c r="U4" s="87"/>
      <c r="V4" s="87"/>
      <c r="W4" s="87"/>
      <c r="X4" s="87"/>
      <c r="Y4" s="87"/>
      <c r="Z4" s="87"/>
      <c r="AA4" s="9"/>
      <c r="AB4" s="9"/>
      <c r="AC4" s="9"/>
      <c r="AD4" s="9"/>
    </row>
    <row r="5" spans="2:36" ht="21" customHeight="1" thickTop="1" x14ac:dyDescent="0.2">
      <c r="B5" s="3"/>
      <c r="C5" s="4"/>
      <c r="D5" s="3"/>
      <c r="E5" s="3"/>
      <c r="F5" s="3"/>
      <c r="H5" s="21"/>
      <c r="Z5" s="1"/>
      <c r="AA5" s="1"/>
      <c r="AB5" s="1"/>
      <c r="AC5" s="1"/>
    </row>
    <row r="6" spans="2:36" ht="30" customHeight="1" x14ac:dyDescent="0.2">
      <c r="B6" s="82" t="s">
        <v>89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13"/>
      <c r="P6" s="82" t="s">
        <v>90</v>
      </c>
      <c r="Q6" s="82"/>
      <c r="R6" s="82"/>
      <c r="S6" s="82"/>
      <c r="T6" s="13"/>
      <c r="U6" s="82" t="s">
        <v>15</v>
      </c>
      <c r="V6" s="82"/>
      <c r="W6" s="82"/>
      <c r="X6" s="82"/>
      <c r="Y6" s="24"/>
      <c r="Z6" s="1"/>
      <c r="AA6" s="82" t="s">
        <v>91</v>
      </c>
      <c r="AB6" s="82"/>
      <c r="AC6" s="82"/>
      <c r="AD6" s="82"/>
      <c r="AH6" s="15"/>
    </row>
    <row r="7" spans="2:36" ht="48" customHeight="1" x14ac:dyDescent="0.2">
      <c r="B7" s="94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O7" s="6"/>
      <c r="P7" s="97"/>
      <c r="Q7" s="98"/>
      <c r="R7" s="98"/>
      <c r="S7" s="99"/>
      <c r="U7" s="71" t="str">
        <f>IF($B$7="","",CONCATENATE(VLOOKUP($B$7,Menus!$B$2:$D$40,2,FALSE),IF(B7="Coupe de Somme 3 bandes par équipes",""," points")))</f>
        <v/>
      </c>
      <c r="V7" s="72"/>
      <c r="W7" s="72"/>
      <c r="X7" s="72"/>
      <c r="Y7" s="73"/>
      <c r="AA7" s="71" t="str">
        <f>IF($B$7="","",IF(VLOOKUP($B$7,Menus!$B$2:$D$40,3,FALSE)="","",CONCATENATE(VLOOKUP($B$7,Menus!$B$2:$D$40,3,FALSE)," reprises max")))</f>
        <v/>
      </c>
      <c r="AB7" s="72"/>
      <c r="AC7" s="72"/>
      <c r="AD7" s="73"/>
    </row>
    <row r="8" spans="2:36" ht="21" customHeight="1" x14ac:dyDescent="0.2">
      <c r="AJ8" s="18"/>
    </row>
    <row r="9" spans="2:36" ht="22.15" customHeight="1" x14ac:dyDescent="0.2">
      <c r="B9" s="74" t="s">
        <v>93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</row>
    <row r="10" spans="2:36" ht="22.15" customHeight="1" x14ac:dyDescent="0.2">
      <c r="B10" s="10"/>
      <c r="C10" s="75" t="s">
        <v>80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11" t="s">
        <v>10</v>
      </c>
      <c r="O10" s="11"/>
      <c r="P10" s="11"/>
      <c r="Q10" s="11"/>
      <c r="R10" s="12"/>
      <c r="S10" s="75" t="s">
        <v>81</v>
      </c>
      <c r="T10" s="75"/>
      <c r="U10" s="75"/>
      <c r="V10" s="75"/>
      <c r="W10" s="75"/>
      <c r="X10" s="76" t="str">
        <f>IF(B2="","",VLOOKUP(B2,Menus!L2:N9,2,FALSE))</f>
        <v/>
      </c>
      <c r="Y10" s="76"/>
      <c r="Z10" s="76"/>
      <c r="AA10" s="76"/>
      <c r="AB10" s="76"/>
      <c r="AC10" s="76"/>
      <c r="AD10" s="76"/>
    </row>
    <row r="11" spans="2:36" ht="21" customHeight="1" x14ac:dyDescent="0.2"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</row>
    <row r="12" spans="2:36" ht="24" customHeight="1" x14ac:dyDescent="0.2">
      <c r="B12" s="67" t="s">
        <v>102</v>
      </c>
      <c r="C12" s="67"/>
      <c r="D12" s="67"/>
      <c r="E12" s="67"/>
      <c r="F12" s="59"/>
      <c r="G12" s="59"/>
      <c r="H12" s="59"/>
      <c r="I12" s="59"/>
      <c r="J12" s="59"/>
      <c r="K12" s="59"/>
      <c r="L12" s="59"/>
      <c r="M12" s="59"/>
      <c r="N12" s="59"/>
      <c r="O12" s="5"/>
      <c r="P12" s="60" t="str">
        <f>IF(F12="","",VLOOKUP(F12,Menus!$G$2:$I$11,2,FALSE))</f>
        <v/>
      </c>
      <c r="Q12" s="60"/>
      <c r="R12" s="60"/>
      <c r="S12" s="60"/>
      <c r="T12" s="60"/>
      <c r="U12" s="60"/>
      <c r="V12" s="7"/>
      <c r="W12" s="60" t="str">
        <f>IF(F12="","",VLOOKUP(F12,Menus!$G$2:$I$11,3,FALSE))</f>
        <v/>
      </c>
      <c r="X12" s="60"/>
      <c r="Y12" s="60"/>
      <c r="Z12" s="60"/>
      <c r="AA12" s="60"/>
      <c r="AB12" s="60"/>
      <c r="AC12" s="60"/>
      <c r="AD12" s="60"/>
    </row>
    <row r="13" spans="2:36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2:36" s="26" customFormat="1" ht="19.149999999999999" customHeight="1" x14ac:dyDescent="0.2">
      <c r="B14" s="25" t="s">
        <v>0</v>
      </c>
      <c r="C14" s="61" t="s">
        <v>92</v>
      </c>
      <c r="D14" s="62"/>
      <c r="E14" s="62"/>
      <c r="F14" s="62"/>
      <c r="G14" s="63"/>
      <c r="H14" s="64" t="s">
        <v>1</v>
      </c>
      <c r="I14" s="65"/>
      <c r="J14" s="66"/>
      <c r="L14" s="25" t="s">
        <v>2</v>
      </c>
      <c r="M14" s="61" t="s">
        <v>92</v>
      </c>
      <c r="N14" s="62"/>
      <c r="O14" s="62"/>
      <c r="P14" s="62"/>
      <c r="Q14" s="63"/>
      <c r="R14" s="64" t="s">
        <v>1</v>
      </c>
      <c r="S14" s="65"/>
      <c r="T14" s="66"/>
      <c r="V14" s="25" t="s">
        <v>3</v>
      </c>
      <c r="W14" s="61" t="s">
        <v>92</v>
      </c>
      <c r="X14" s="62"/>
      <c r="Y14" s="62"/>
      <c r="Z14" s="62"/>
      <c r="AA14" s="63"/>
      <c r="AB14" s="64" t="s">
        <v>1</v>
      </c>
      <c r="AC14" s="65"/>
      <c r="AD14" s="66"/>
    </row>
    <row r="15" spans="2:36" s="26" customFormat="1" ht="18" customHeight="1" x14ac:dyDescent="0.2">
      <c r="B15" s="27">
        <v>1</v>
      </c>
      <c r="C15" s="54"/>
      <c r="D15" s="55"/>
      <c r="E15" s="55"/>
      <c r="F15" s="55"/>
      <c r="G15" s="56"/>
      <c r="H15" s="51"/>
      <c r="I15" s="52"/>
      <c r="J15" s="53"/>
      <c r="L15" s="27">
        <v>1</v>
      </c>
      <c r="M15" s="54"/>
      <c r="N15" s="55"/>
      <c r="O15" s="55"/>
      <c r="P15" s="55"/>
      <c r="Q15" s="56"/>
      <c r="R15" s="51"/>
      <c r="S15" s="52"/>
      <c r="T15" s="53"/>
      <c r="V15" s="27">
        <v>1</v>
      </c>
      <c r="W15" s="54"/>
      <c r="X15" s="55"/>
      <c r="Y15" s="55"/>
      <c r="Z15" s="55"/>
      <c r="AA15" s="56"/>
      <c r="AB15" s="51"/>
      <c r="AC15" s="52"/>
      <c r="AD15" s="53"/>
    </row>
    <row r="16" spans="2:36" s="26" customFormat="1" ht="18" customHeight="1" x14ac:dyDescent="0.2">
      <c r="B16" s="27">
        <v>2</v>
      </c>
      <c r="C16" s="68"/>
      <c r="D16" s="69"/>
      <c r="E16" s="69"/>
      <c r="F16" s="69"/>
      <c r="G16" s="70"/>
      <c r="H16" s="51"/>
      <c r="I16" s="57"/>
      <c r="J16" s="58"/>
      <c r="L16" s="27">
        <v>2</v>
      </c>
      <c r="M16" s="54"/>
      <c r="N16" s="55"/>
      <c r="O16" s="55"/>
      <c r="P16" s="55"/>
      <c r="Q16" s="56"/>
      <c r="R16" s="51"/>
      <c r="S16" s="52"/>
      <c r="T16" s="53"/>
      <c r="V16" s="27">
        <v>2</v>
      </c>
      <c r="W16" s="54"/>
      <c r="X16" s="55"/>
      <c r="Y16" s="55"/>
      <c r="Z16" s="55"/>
      <c r="AA16" s="56"/>
      <c r="AB16" s="51"/>
      <c r="AC16" s="52"/>
      <c r="AD16" s="53"/>
    </row>
    <row r="17" spans="2:30" s="26" customFormat="1" ht="18" customHeight="1" x14ac:dyDescent="0.2">
      <c r="B17" s="27">
        <v>3</v>
      </c>
      <c r="C17" s="68"/>
      <c r="D17" s="69"/>
      <c r="E17" s="69"/>
      <c r="F17" s="69"/>
      <c r="G17" s="70"/>
      <c r="H17" s="51"/>
      <c r="I17" s="57"/>
      <c r="J17" s="58"/>
      <c r="L17" s="27">
        <v>3</v>
      </c>
      <c r="M17" s="54"/>
      <c r="N17" s="55"/>
      <c r="O17" s="55"/>
      <c r="P17" s="55"/>
      <c r="Q17" s="56"/>
      <c r="R17" s="51"/>
      <c r="S17" s="52"/>
      <c r="T17" s="53"/>
      <c r="V17" s="27">
        <v>3</v>
      </c>
      <c r="W17" s="54"/>
      <c r="X17" s="55"/>
      <c r="Y17" s="55"/>
      <c r="Z17" s="55"/>
      <c r="AA17" s="56"/>
      <c r="AB17" s="51"/>
      <c r="AC17" s="52"/>
      <c r="AD17" s="53"/>
    </row>
    <row r="18" spans="2:30" s="26" customFormat="1" x14ac:dyDescent="0.2">
      <c r="C18" s="28" t="s">
        <v>98</v>
      </c>
      <c r="M18" s="28" t="s">
        <v>98</v>
      </c>
      <c r="W18" s="28" t="s">
        <v>98</v>
      </c>
    </row>
    <row r="19" spans="2:30" s="26" customFormat="1" x14ac:dyDescent="0.2">
      <c r="C19" s="28" t="s">
        <v>99</v>
      </c>
      <c r="M19" s="28" t="s">
        <v>99</v>
      </c>
      <c r="W19" s="28" t="s">
        <v>99</v>
      </c>
    </row>
    <row r="20" spans="2:30" s="26" customFormat="1" x14ac:dyDescent="0.2"/>
    <row r="21" spans="2:30" s="26" customFormat="1" ht="19.5" customHeight="1" x14ac:dyDescent="0.2">
      <c r="B21" s="25" t="s">
        <v>9</v>
      </c>
      <c r="C21" s="61" t="s">
        <v>92</v>
      </c>
      <c r="D21" s="62"/>
      <c r="E21" s="62"/>
      <c r="F21" s="62"/>
      <c r="G21" s="63"/>
      <c r="H21" s="64" t="s">
        <v>1</v>
      </c>
      <c r="I21" s="65"/>
      <c r="J21" s="66"/>
      <c r="L21" s="25" t="s">
        <v>96</v>
      </c>
      <c r="M21" s="61" t="s">
        <v>92</v>
      </c>
      <c r="N21" s="62"/>
      <c r="O21" s="62"/>
      <c r="P21" s="62"/>
      <c r="Q21" s="63"/>
      <c r="R21" s="64" t="s">
        <v>1</v>
      </c>
      <c r="S21" s="65"/>
      <c r="T21" s="66"/>
      <c r="V21" s="25" t="s">
        <v>97</v>
      </c>
      <c r="W21" s="61" t="s">
        <v>92</v>
      </c>
      <c r="X21" s="62"/>
      <c r="Y21" s="62"/>
      <c r="Z21" s="62"/>
      <c r="AA21" s="63"/>
      <c r="AB21" s="64" t="s">
        <v>1</v>
      </c>
      <c r="AC21" s="65"/>
      <c r="AD21" s="66"/>
    </row>
    <row r="22" spans="2:30" s="26" customFormat="1" ht="18" customHeight="1" x14ac:dyDescent="0.2">
      <c r="B22" s="27">
        <v>1</v>
      </c>
      <c r="C22" s="54"/>
      <c r="D22" s="55"/>
      <c r="E22" s="55"/>
      <c r="F22" s="55"/>
      <c r="G22" s="56"/>
      <c r="H22" s="51"/>
      <c r="I22" s="52"/>
      <c r="J22" s="53"/>
      <c r="L22" s="27">
        <v>1</v>
      </c>
      <c r="M22" s="54"/>
      <c r="N22" s="55"/>
      <c r="O22" s="55"/>
      <c r="P22" s="55"/>
      <c r="Q22" s="56"/>
      <c r="R22" s="51"/>
      <c r="S22" s="52"/>
      <c r="T22" s="53"/>
      <c r="V22" s="27">
        <v>1</v>
      </c>
      <c r="W22" s="54"/>
      <c r="X22" s="55"/>
      <c r="Y22" s="55"/>
      <c r="Z22" s="55"/>
      <c r="AA22" s="56"/>
      <c r="AB22" s="51"/>
      <c r="AC22" s="52"/>
      <c r="AD22" s="53"/>
    </row>
    <row r="23" spans="2:30" s="26" customFormat="1" ht="18" customHeight="1" x14ac:dyDescent="0.2">
      <c r="B23" s="27">
        <v>2</v>
      </c>
      <c r="C23" s="54"/>
      <c r="D23" s="55"/>
      <c r="E23" s="55"/>
      <c r="F23" s="55"/>
      <c r="G23" s="56"/>
      <c r="H23" s="51"/>
      <c r="I23" s="57"/>
      <c r="J23" s="58"/>
      <c r="L23" s="27">
        <v>2</v>
      </c>
      <c r="M23" s="54"/>
      <c r="N23" s="55"/>
      <c r="O23" s="55"/>
      <c r="P23" s="55"/>
      <c r="Q23" s="56"/>
      <c r="R23" s="51"/>
      <c r="S23" s="57"/>
      <c r="T23" s="58"/>
      <c r="V23" s="27">
        <v>2</v>
      </c>
      <c r="W23" s="54"/>
      <c r="X23" s="55"/>
      <c r="Y23" s="55"/>
      <c r="Z23" s="55"/>
      <c r="AA23" s="56"/>
      <c r="AB23" s="51"/>
      <c r="AC23" s="57"/>
      <c r="AD23" s="58"/>
    </row>
    <row r="24" spans="2:30" s="26" customFormat="1" ht="18" customHeight="1" x14ac:dyDescent="0.2">
      <c r="B24" s="27">
        <v>3</v>
      </c>
      <c r="C24" s="54"/>
      <c r="D24" s="55"/>
      <c r="E24" s="55"/>
      <c r="F24" s="55"/>
      <c r="G24" s="56"/>
      <c r="H24" s="51"/>
      <c r="I24" s="57"/>
      <c r="J24" s="58"/>
      <c r="L24" s="27"/>
      <c r="M24" s="54"/>
      <c r="N24" s="55"/>
      <c r="O24" s="55"/>
      <c r="P24" s="55"/>
      <c r="Q24" s="56"/>
      <c r="R24" s="51"/>
      <c r="S24" s="57"/>
      <c r="T24" s="58"/>
      <c r="V24" s="27">
        <v>3</v>
      </c>
      <c r="W24" s="54"/>
      <c r="X24" s="55"/>
      <c r="Y24" s="55"/>
      <c r="Z24" s="55"/>
      <c r="AA24" s="56"/>
      <c r="AB24" s="51"/>
      <c r="AC24" s="57"/>
      <c r="AD24" s="58"/>
    </row>
    <row r="25" spans="2:30" s="26" customFormat="1" x14ac:dyDescent="0.2">
      <c r="W25" s="28" t="s">
        <v>98</v>
      </c>
    </row>
    <row r="26" spans="2:30" s="26" customFormat="1" x14ac:dyDescent="0.2">
      <c r="W26" s="28" t="s">
        <v>99</v>
      </c>
    </row>
    <row r="27" spans="2:30" s="26" customFormat="1" x14ac:dyDescent="0.2"/>
    <row r="28" spans="2:30" ht="24" customHeight="1" x14ac:dyDescent="0.2">
      <c r="B28" s="67" t="s">
        <v>102</v>
      </c>
      <c r="C28" s="67"/>
      <c r="D28" s="67"/>
      <c r="E28" s="67"/>
      <c r="F28" s="59"/>
      <c r="G28" s="59"/>
      <c r="H28" s="59"/>
      <c r="I28" s="59"/>
      <c r="J28" s="59"/>
      <c r="K28" s="59"/>
      <c r="L28" s="59"/>
      <c r="M28" s="59"/>
      <c r="N28" s="59"/>
      <c r="O28" s="5"/>
      <c r="P28" s="60" t="str">
        <f>IF(F28="","",VLOOKUP(F28,Menus!$G$2:$I$11,2,FALSE))</f>
        <v/>
      </c>
      <c r="Q28" s="60"/>
      <c r="R28" s="60"/>
      <c r="S28" s="60"/>
      <c r="T28" s="60"/>
      <c r="U28" s="60"/>
      <c r="V28" s="7"/>
      <c r="W28" s="60" t="str">
        <f>IF(F28="","",VLOOKUP(F28,Menus!$G$2:$I$11,3,FALSE))</f>
        <v/>
      </c>
      <c r="X28" s="60"/>
      <c r="Y28" s="60"/>
      <c r="Z28" s="60"/>
      <c r="AA28" s="60"/>
      <c r="AB28" s="60"/>
      <c r="AC28" s="60"/>
      <c r="AD28" s="60"/>
    </row>
    <row r="29" spans="2:30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2:30" s="26" customFormat="1" ht="19.5" customHeight="1" x14ac:dyDescent="0.2">
      <c r="B30" s="25" t="s">
        <v>0</v>
      </c>
      <c r="C30" s="61" t="s">
        <v>92</v>
      </c>
      <c r="D30" s="62"/>
      <c r="E30" s="62"/>
      <c r="F30" s="62"/>
      <c r="G30" s="63"/>
      <c r="H30" s="64" t="s">
        <v>1</v>
      </c>
      <c r="I30" s="65"/>
      <c r="J30" s="66"/>
      <c r="L30" s="25" t="s">
        <v>2</v>
      </c>
      <c r="M30" s="61" t="s">
        <v>92</v>
      </c>
      <c r="N30" s="62"/>
      <c r="O30" s="62"/>
      <c r="P30" s="62"/>
      <c r="Q30" s="63"/>
      <c r="R30" s="64" t="s">
        <v>1</v>
      </c>
      <c r="S30" s="65"/>
      <c r="T30" s="66"/>
      <c r="V30" s="25" t="s">
        <v>3</v>
      </c>
      <c r="W30" s="61" t="s">
        <v>92</v>
      </c>
      <c r="X30" s="62"/>
      <c r="Y30" s="62"/>
      <c r="Z30" s="62"/>
      <c r="AA30" s="63"/>
      <c r="AB30" s="64" t="s">
        <v>1</v>
      </c>
      <c r="AC30" s="65"/>
      <c r="AD30" s="66"/>
    </row>
    <row r="31" spans="2:30" s="26" customFormat="1" ht="18" customHeight="1" x14ac:dyDescent="0.2">
      <c r="B31" s="27">
        <v>1</v>
      </c>
      <c r="C31" s="54"/>
      <c r="D31" s="55"/>
      <c r="E31" s="55"/>
      <c r="F31" s="55"/>
      <c r="G31" s="56"/>
      <c r="H31" s="51"/>
      <c r="I31" s="52"/>
      <c r="J31" s="53"/>
      <c r="L31" s="27">
        <v>1</v>
      </c>
      <c r="M31" s="54"/>
      <c r="N31" s="55"/>
      <c r="O31" s="55"/>
      <c r="P31" s="55"/>
      <c r="Q31" s="56"/>
      <c r="R31" s="51"/>
      <c r="S31" s="52"/>
      <c r="T31" s="53"/>
      <c r="V31" s="27">
        <v>1</v>
      </c>
      <c r="W31" s="54"/>
      <c r="X31" s="55"/>
      <c r="Y31" s="55"/>
      <c r="Z31" s="55"/>
      <c r="AA31" s="56"/>
      <c r="AB31" s="51"/>
      <c r="AC31" s="52"/>
      <c r="AD31" s="53"/>
    </row>
    <row r="32" spans="2:30" s="26" customFormat="1" ht="18" customHeight="1" x14ac:dyDescent="0.2">
      <c r="B32" s="27">
        <v>2</v>
      </c>
      <c r="C32" s="54"/>
      <c r="D32" s="55"/>
      <c r="E32" s="55"/>
      <c r="F32" s="55"/>
      <c r="G32" s="56"/>
      <c r="H32" s="51"/>
      <c r="I32" s="57"/>
      <c r="J32" s="58"/>
      <c r="L32" s="27">
        <v>2</v>
      </c>
      <c r="M32" s="54"/>
      <c r="N32" s="55"/>
      <c r="O32" s="55"/>
      <c r="P32" s="55"/>
      <c r="Q32" s="56"/>
      <c r="R32" s="51"/>
      <c r="S32" s="57"/>
      <c r="T32" s="58"/>
      <c r="V32" s="27">
        <v>2</v>
      </c>
      <c r="W32" s="54"/>
      <c r="X32" s="55"/>
      <c r="Y32" s="55"/>
      <c r="Z32" s="55"/>
      <c r="AA32" s="56"/>
      <c r="AB32" s="51"/>
      <c r="AC32" s="57"/>
      <c r="AD32" s="58"/>
    </row>
    <row r="33" spans="2:30" s="26" customFormat="1" ht="18" customHeight="1" x14ac:dyDescent="0.2">
      <c r="B33" s="27">
        <v>3</v>
      </c>
      <c r="C33" s="54"/>
      <c r="D33" s="55"/>
      <c r="E33" s="55"/>
      <c r="F33" s="55"/>
      <c r="G33" s="56"/>
      <c r="H33" s="51"/>
      <c r="I33" s="57"/>
      <c r="J33" s="58"/>
      <c r="L33" s="27"/>
      <c r="M33" s="54"/>
      <c r="N33" s="55"/>
      <c r="O33" s="55"/>
      <c r="P33" s="55"/>
      <c r="Q33" s="56"/>
      <c r="R33" s="51"/>
      <c r="S33" s="57"/>
      <c r="T33" s="58"/>
      <c r="V33" s="27">
        <v>3</v>
      </c>
      <c r="W33" s="54"/>
      <c r="X33" s="55"/>
      <c r="Y33" s="55"/>
      <c r="Z33" s="55"/>
      <c r="AA33" s="56"/>
      <c r="AB33" s="51"/>
      <c r="AC33" s="57"/>
      <c r="AD33" s="58"/>
    </row>
    <row r="34" spans="2:30" s="26" customFormat="1" x14ac:dyDescent="0.2">
      <c r="W34" s="28" t="s">
        <v>98</v>
      </c>
    </row>
    <row r="35" spans="2:30" s="26" customFormat="1" x14ac:dyDescent="0.2">
      <c r="W35" s="28" t="s">
        <v>99</v>
      </c>
    </row>
    <row r="36" spans="2:30" s="26" customFormat="1" x14ac:dyDescent="0.2"/>
    <row r="37" spans="2:30" ht="24" customHeight="1" x14ac:dyDescent="0.2">
      <c r="B37" s="67" t="s">
        <v>102</v>
      </c>
      <c r="C37" s="67"/>
      <c r="D37" s="67"/>
      <c r="E37" s="67"/>
      <c r="F37" s="59"/>
      <c r="G37" s="59"/>
      <c r="H37" s="59"/>
      <c r="I37" s="59"/>
      <c r="J37" s="59"/>
      <c r="K37" s="59"/>
      <c r="L37" s="59"/>
      <c r="M37" s="59"/>
      <c r="N37" s="59"/>
      <c r="O37" s="5"/>
      <c r="P37" s="60" t="str">
        <f>IF(F37="","",VLOOKUP(F37,Menus!$G$2:$I$11,2,FALSE))</f>
        <v/>
      </c>
      <c r="Q37" s="60"/>
      <c r="R37" s="60"/>
      <c r="S37" s="60"/>
      <c r="T37" s="60"/>
      <c r="U37" s="60"/>
      <c r="V37" s="7"/>
      <c r="W37" s="60" t="str">
        <f>IF(F37="","",VLOOKUP(F37,Menus!$G$2:$I$11,3,FALSE))</f>
        <v/>
      </c>
      <c r="X37" s="60"/>
      <c r="Y37" s="60"/>
      <c r="Z37" s="60"/>
      <c r="AA37" s="60"/>
      <c r="AB37" s="60"/>
      <c r="AC37" s="60"/>
      <c r="AD37" s="60"/>
    </row>
    <row r="38" spans="2:30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2:30" s="26" customFormat="1" ht="19.5" customHeight="1" x14ac:dyDescent="0.2">
      <c r="B39" s="25" t="s">
        <v>0</v>
      </c>
      <c r="C39" s="61" t="s">
        <v>92</v>
      </c>
      <c r="D39" s="62"/>
      <c r="E39" s="62"/>
      <c r="F39" s="62"/>
      <c r="G39" s="63"/>
      <c r="H39" s="64" t="s">
        <v>1</v>
      </c>
      <c r="I39" s="65"/>
      <c r="J39" s="66"/>
      <c r="L39" s="25" t="s">
        <v>2</v>
      </c>
      <c r="M39" s="61" t="s">
        <v>92</v>
      </c>
      <c r="N39" s="62"/>
      <c r="O39" s="62"/>
      <c r="P39" s="62"/>
      <c r="Q39" s="63"/>
      <c r="R39" s="64" t="s">
        <v>1</v>
      </c>
      <c r="S39" s="65"/>
      <c r="T39" s="66"/>
      <c r="V39" s="25" t="s">
        <v>3</v>
      </c>
      <c r="W39" s="61" t="s">
        <v>92</v>
      </c>
      <c r="X39" s="62"/>
      <c r="Y39" s="62"/>
      <c r="Z39" s="62"/>
      <c r="AA39" s="63"/>
      <c r="AB39" s="64" t="s">
        <v>1</v>
      </c>
      <c r="AC39" s="65"/>
      <c r="AD39" s="66"/>
    </row>
    <row r="40" spans="2:30" s="26" customFormat="1" ht="18" customHeight="1" x14ac:dyDescent="0.2">
      <c r="B40" s="27">
        <v>1</v>
      </c>
      <c r="C40" s="54"/>
      <c r="D40" s="55"/>
      <c r="E40" s="55"/>
      <c r="F40" s="55"/>
      <c r="G40" s="56"/>
      <c r="H40" s="51"/>
      <c r="I40" s="52"/>
      <c r="J40" s="53"/>
      <c r="L40" s="27">
        <v>1</v>
      </c>
      <c r="M40" s="54"/>
      <c r="N40" s="55"/>
      <c r="O40" s="55"/>
      <c r="P40" s="55"/>
      <c r="Q40" s="56"/>
      <c r="R40" s="51"/>
      <c r="S40" s="52"/>
      <c r="T40" s="53"/>
      <c r="V40" s="27">
        <v>1</v>
      </c>
      <c r="W40" s="54"/>
      <c r="X40" s="55"/>
      <c r="Y40" s="55"/>
      <c r="Z40" s="55"/>
      <c r="AA40" s="56"/>
      <c r="AB40" s="51"/>
      <c r="AC40" s="52"/>
      <c r="AD40" s="53"/>
    </row>
    <row r="41" spans="2:30" s="26" customFormat="1" ht="18" customHeight="1" x14ac:dyDescent="0.2">
      <c r="B41" s="27">
        <v>2</v>
      </c>
      <c r="C41" s="54"/>
      <c r="D41" s="55"/>
      <c r="E41" s="55"/>
      <c r="F41" s="55"/>
      <c r="G41" s="56"/>
      <c r="H41" s="51"/>
      <c r="I41" s="57"/>
      <c r="J41" s="58"/>
      <c r="L41" s="27">
        <v>2</v>
      </c>
      <c r="M41" s="54"/>
      <c r="N41" s="55"/>
      <c r="O41" s="55"/>
      <c r="P41" s="55"/>
      <c r="Q41" s="56"/>
      <c r="R41" s="51"/>
      <c r="S41" s="57"/>
      <c r="T41" s="58"/>
      <c r="V41" s="27">
        <v>2</v>
      </c>
      <c r="W41" s="54"/>
      <c r="X41" s="55"/>
      <c r="Y41" s="55"/>
      <c r="Z41" s="55"/>
      <c r="AA41" s="56"/>
      <c r="AB41" s="51"/>
      <c r="AC41" s="57"/>
      <c r="AD41" s="58"/>
    </row>
    <row r="42" spans="2:30" s="26" customFormat="1" ht="18" customHeight="1" x14ac:dyDescent="0.2">
      <c r="B42" s="27">
        <v>3</v>
      </c>
      <c r="C42" s="54"/>
      <c r="D42" s="55"/>
      <c r="E42" s="55"/>
      <c r="F42" s="55"/>
      <c r="G42" s="56"/>
      <c r="H42" s="51"/>
      <c r="I42" s="57"/>
      <c r="J42" s="58"/>
      <c r="L42" s="27"/>
      <c r="M42" s="54"/>
      <c r="N42" s="55"/>
      <c r="O42" s="55"/>
      <c r="P42" s="55"/>
      <c r="Q42" s="56"/>
      <c r="R42" s="51"/>
      <c r="S42" s="57"/>
      <c r="T42" s="58"/>
      <c r="V42" s="27">
        <v>3</v>
      </c>
      <c r="W42" s="54"/>
      <c r="X42" s="55"/>
      <c r="Y42" s="55"/>
      <c r="Z42" s="55"/>
      <c r="AA42" s="56"/>
      <c r="AB42" s="51"/>
      <c r="AC42" s="57"/>
      <c r="AD42" s="58"/>
    </row>
    <row r="43" spans="2:30" s="26" customFormat="1" x14ac:dyDescent="0.2">
      <c r="W43" s="28" t="s">
        <v>98</v>
      </c>
    </row>
    <row r="44" spans="2:30" s="26" customFormat="1" x14ac:dyDescent="0.2">
      <c r="W44" s="28" t="s">
        <v>99</v>
      </c>
    </row>
    <row r="45" spans="2:30" s="26" customFormat="1" x14ac:dyDescent="0.2"/>
    <row r="46" spans="2:30" s="26" customFormat="1" x14ac:dyDescent="0.2"/>
    <row r="47" spans="2:30" s="26" customFormat="1" x14ac:dyDescent="0.2"/>
    <row r="48" spans="2:30" s="26" customFormat="1" x14ac:dyDescent="0.2"/>
    <row r="49" s="26" customFormat="1" x14ac:dyDescent="0.2"/>
    <row r="50" s="26" customFormat="1" x14ac:dyDescent="0.2"/>
    <row r="51" s="26" customFormat="1" x14ac:dyDescent="0.2"/>
    <row r="52" s="26" customFormat="1" x14ac:dyDescent="0.2"/>
    <row r="53" s="26" customFormat="1" x14ac:dyDescent="0.2"/>
    <row r="54" s="26" customFormat="1" x14ac:dyDescent="0.2"/>
    <row r="55" s="26" customFormat="1" x14ac:dyDescent="0.2"/>
    <row r="56" s="26" customFormat="1" x14ac:dyDescent="0.2"/>
    <row r="57" s="26" customFormat="1" x14ac:dyDescent="0.2"/>
    <row r="58" s="26" customFormat="1" x14ac:dyDescent="0.2"/>
    <row r="59" s="26" customFormat="1" x14ac:dyDescent="0.2"/>
    <row r="60" s="26" customFormat="1" x14ac:dyDescent="0.2"/>
    <row r="61" s="26" customFormat="1" x14ac:dyDescent="0.2"/>
    <row r="62" s="26" customFormat="1" x14ac:dyDescent="0.2"/>
    <row r="63" s="26" customFormat="1" x14ac:dyDescent="0.2"/>
    <row r="64" s="26" customFormat="1" x14ac:dyDescent="0.2"/>
    <row r="65" s="26" customFormat="1" x14ac:dyDescent="0.2"/>
    <row r="66" s="26" customFormat="1" x14ac:dyDescent="0.2"/>
    <row r="67" s="26" customFormat="1" x14ac:dyDescent="0.2"/>
    <row r="68" s="26" customFormat="1" x14ac:dyDescent="0.2"/>
    <row r="69" s="26" customFormat="1" x14ac:dyDescent="0.2"/>
    <row r="70" s="26" customFormat="1" x14ac:dyDescent="0.2"/>
    <row r="71" s="26" customFormat="1" x14ac:dyDescent="0.2"/>
    <row r="72" s="26" customFormat="1" x14ac:dyDescent="0.2"/>
    <row r="73" s="26" customFormat="1" x14ac:dyDescent="0.2"/>
    <row r="74" s="26" customFormat="1" x14ac:dyDescent="0.2"/>
    <row r="75" s="26" customFormat="1" x14ac:dyDescent="0.2"/>
    <row r="76" s="26" customFormat="1" x14ac:dyDescent="0.2"/>
    <row r="77" s="26" customFormat="1" x14ac:dyDescent="0.2"/>
    <row r="78" s="26" customFormat="1" x14ac:dyDescent="0.2"/>
    <row r="79" s="26" customFormat="1" x14ac:dyDescent="0.2"/>
    <row r="80" s="26" customFormat="1" x14ac:dyDescent="0.2"/>
    <row r="81" s="26" customFormat="1" x14ac:dyDescent="0.2"/>
    <row r="82" s="26" customFormat="1" x14ac:dyDescent="0.2"/>
    <row r="83" s="26" customFormat="1" x14ac:dyDescent="0.2"/>
    <row r="84" s="26" customFormat="1" x14ac:dyDescent="0.2"/>
    <row r="85" s="26" customFormat="1" x14ac:dyDescent="0.2"/>
    <row r="86" s="26" customFormat="1" x14ac:dyDescent="0.2"/>
    <row r="87" s="26" customFormat="1" x14ac:dyDescent="0.2"/>
    <row r="88" s="26" customFormat="1" x14ac:dyDescent="0.2"/>
    <row r="89" s="26" customFormat="1" x14ac:dyDescent="0.2"/>
    <row r="90" s="26" customFormat="1" x14ac:dyDescent="0.2"/>
    <row r="91" s="26" customFormat="1" x14ac:dyDescent="0.2"/>
    <row r="92" s="26" customFormat="1" x14ac:dyDescent="0.2"/>
    <row r="93" s="26" customFormat="1" x14ac:dyDescent="0.2"/>
    <row r="94" s="26" customFormat="1" x14ac:dyDescent="0.2"/>
    <row r="95" s="26" customFormat="1" x14ac:dyDescent="0.2"/>
    <row r="96" s="26" customFormat="1" x14ac:dyDescent="0.2"/>
    <row r="97" s="26" customFormat="1" x14ac:dyDescent="0.2"/>
    <row r="98" s="26" customFormat="1" x14ac:dyDescent="0.2"/>
    <row r="99" s="26" customFormat="1" x14ac:dyDescent="0.2"/>
    <row r="100" s="26" customFormat="1" x14ac:dyDescent="0.2"/>
    <row r="101" s="26" customFormat="1" x14ac:dyDescent="0.2"/>
    <row r="102" s="26" customFormat="1" x14ac:dyDescent="0.2"/>
    <row r="103" s="26" customFormat="1" x14ac:dyDescent="0.2"/>
    <row r="104" s="26" customFormat="1" x14ac:dyDescent="0.2"/>
    <row r="105" s="26" customFormat="1" x14ac:dyDescent="0.2"/>
    <row r="106" s="26" customFormat="1" x14ac:dyDescent="0.2"/>
  </sheetData>
  <sheetProtection sheet="1" objects="1" scenarios="1"/>
  <mergeCells count="129">
    <mergeCell ref="C42:G42"/>
    <mergeCell ref="H42:J42"/>
    <mergeCell ref="M42:Q42"/>
    <mergeCell ref="R42:T42"/>
    <mergeCell ref="W42:AA42"/>
    <mergeCell ref="AB42:AD42"/>
    <mergeCell ref="C41:G41"/>
    <mergeCell ref="H41:J41"/>
    <mergeCell ref="M41:Q41"/>
    <mergeCell ref="R41:T41"/>
    <mergeCell ref="W41:AA41"/>
    <mergeCell ref="AB41:AD41"/>
    <mergeCell ref="C40:G40"/>
    <mergeCell ref="H40:J40"/>
    <mergeCell ref="M40:Q40"/>
    <mergeCell ref="R40:T40"/>
    <mergeCell ref="W40:AA40"/>
    <mergeCell ref="AB40:AD40"/>
    <mergeCell ref="B37:E37"/>
    <mergeCell ref="F37:N37"/>
    <mergeCell ref="P37:U37"/>
    <mergeCell ref="W37:AD37"/>
    <mergeCell ref="C39:G39"/>
    <mergeCell ref="H39:J39"/>
    <mergeCell ref="M39:Q39"/>
    <mergeCell ref="R39:T39"/>
    <mergeCell ref="W39:AA39"/>
    <mergeCell ref="AB39:AD39"/>
    <mergeCell ref="C33:G33"/>
    <mergeCell ref="H33:J33"/>
    <mergeCell ref="M33:Q33"/>
    <mergeCell ref="R33:T33"/>
    <mergeCell ref="W33:AA33"/>
    <mergeCell ref="AB33:AD33"/>
    <mergeCell ref="C32:G32"/>
    <mergeCell ref="H32:J32"/>
    <mergeCell ref="M32:Q32"/>
    <mergeCell ref="R32:T32"/>
    <mergeCell ref="W32:AA32"/>
    <mergeCell ref="AB32:AD32"/>
    <mergeCell ref="C31:G31"/>
    <mergeCell ref="H31:J31"/>
    <mergeCell ref="M31:Q31"/>
    <mergeCell ref="R31:T31"/>
    <mergeCell ref="W31:AA31"/>
    <mergeCell ref="AB31:AD31"/>
    <mergeCell ref="B28:E28"/>
    <mergeCell ref="F28:N28"/>
    <mergeCell ref="P28:U28"/>
    <mergeCell ref="W28:AD28"/>
    <mergeCell ref="C30:G30"/>
    <mergeCell ref="H30:J30"/>
    <mergeCell ref="M30:Q30"/>
    <mergeCell ref="R30:T30"/>
    <mergeCell ref="W30:AA30"/>
    <mergeCell ref="AB30:AD30"/>
    <mergeCell ref="C24:G24"/>
    <mergeCell ref="H24:J24"/>
    <mergeCell ref="M24:Q24"/>
    <mergeCell ref="R24:T24"/>
    <mergeCell ref="W24:AA24"/>
    <mergeCell ref="AB24:AD24"/>
    <mergeCell ref="C23:G23"/>
    <mergeCell ref="H23:J23"/>
    <mergeCell ref="M23:Q23"/>
    <mergeCell ref="R23:T23"/>
    <mergeCell ref="W23:AA23"/>
    <mergeCell ref="AB23:AD23"/>
    <mergeCell ref="C22:G22"/>
    <mergeCell ref="H22:J22"/>
    <mergeCell ref="M22:Q22"/>
    <mergeCell ref="R22:T22"/>
    <mergeCell ref="W22:AA22"/>
    <mergeCell ref="AB22:AD22"/>
    <mergeCell ref="C21:G21"/>
    <mergeCell ref="H21:J21"/>
    <mergeCell ref="M21:Q21"/>
    <mergeCell ref="R21:T21"/>
    <mergeCell ref="W21:AA21"/>
    <mergeCell ref="AB21:AD21"/>
    <mergeCell ref="C17:G17"/>
    <mergeCell ref="H17:J17"/>
    <mergeCell ref="M17:Q17"/>
    <mergeCell ref="R17:T17"/>
    <mergeCell ref="W17:AA17"/>
    <mergeCell ref="AB17:AD17"/>
    <mergeCell ref="C16:G16"/>
    <mergeCell ref="H16:J16"/>
    <mergeCell ref="M16:Q16"/>
    <mergeCell ref="R16:T16"/>
    <mergeCell ref="W16:AA16"/>
    <mergeCell ref="AB16:AD16"/>
    <mergeCell ref="C15:G15"/>
    <mergeCell ref="H15:J15"/>
    <mergeCell ref="M15:Q15"/>
    <mergeCell ref="R15:T15"/>
    <mergeCell ref="W15:AA15"/>
    <mergeCell ref="AB15:AD15"/>
    <mergeCell ref="C14:G14"/>
    <mergeCell ref="H14:J14"/>
    <mergeCell ref="M14:Q14"/>
    <mergeCell ref="R14:T14"/>
    <mergeCell ref="W14:AA14"/>
    <mergeCell ref="AB14:AD14"/>
    <mergeCell ref="B9:AD9"/>
    <mergeCell ref="C10:M10"/>
    <mergeCell ref="S10:W10"/>
    <mergeCell ref="X10:AD10"/>
    <mergeCell ref="B11:AD11"/>
    <mergeCell ref="B12:E12"/>
    <mergeCell ref="F12:N12"/>
    <mergeCell ref="P12:U12"/>
    <mergeCell ref="W12:AD12"/>
    <mergeCell ref="B6:N6"/>
    <mergeCell ref="P6:S6"/>
    <mergeCell ref="U6:X6"/>
    <mergeCell ref="AA6:AD6"/>
    <mergeCell ref="B7:N7"/>
    <mergeCell ref="P7:S7"/>
    <mergeCell ref="U7:Y7"/>
    <mergeCell ref="AA7:AD7"/>
    <mergeCell ref="B1:H1"/>
    <mergeCell ref="B2:H2"/>
    <mergeCell ref="I2:Z2"/>
    <mergeCell ref="C3:H3"/>
    <mergeCell ref="I3:Z3"/>
    <mergeCell ref="C4:H4"/>
    <mergeCell ref="I4:R4"/>
    <mergeCell ref="S4:Z4"/>
  </mergeCells>
  <conditionalFormatting sqref="B7:N7">
    <cfRule type="containsBlanks" dxfId="13" priority="5" stopIfTrue="1">
      <formula>LEN(TRIM(B7))=0</formula>
    </cfRule>
  </conditionalFormatting>
  <conditionalFormatting sqref="F12:N12">
    <cfRule type="containsBlanks" dxfId="12" priority="3" stopIfTrue="1">
      <formula>LEN(TRIM(F12))=0</formula>
    </cfRule>
  </conditionalFormatting>
  <conditionalFormatting sqref="F28:N28">
    <cfRule type="containsBlanks" dxfId="11" priority="2" stopIfTrue="1">
      <formula>LEN(TRIM(F28))=0</formula>
    </cfRule>
  </conditionalFormatting>
  <conditionalFormatting sqref="F37:N37">
    <cfRule type="containsBlanks" dxfId="10" priority="1" stopIfTrue="1">
      <formula>LEN(TRIM(F37))=0</formula>
    </cfRule>
  </conditionalFormatting>
  <conditionalFormatting sqref="P7:S7">
    <cfRule type="containsBlanks" dxfId="9" priority="4" stopIfTrue="1">
      <formula>LEN(TRIM(P7))=0</formula>
    </cfRule>
  </conditionalFormatting>
  <hyperlinks>
    <hyperlink ref="X10" r:id="rId1" display="fanoust@hotmail.fr"/>
    <hyperlink ref="N10" r:id="rId2"/>
    <hyperlink ref="N10:Q10" r:id="rId3" display="https://www.telemat.org/FFBI/sif/"/>
  </hyperlinks>
  <pageMargins left="0.70866141732283472" right="0.70866141732283472" top="0.74803149606299213" bottom="0.74803149606299213" header="0.31496062992125984" footer="0.31496062992125984"/>
  <pageSetup paperSize="9" scale="60" orientation="landscape" horizontalDpi="4294967293" r:id="rId4"/>
  <drawing r:id="rId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Menus!$G$17:$G$25</xm:f>
          </x14:formula1>
          <xm:sqref>I15:J15 R15:T17 H15:H17 AB15:AD17 I22:J22 H22:H24 S22:T22 R22:R24 AC22:AD22 AB22:AB24 I31:J31 H31:H33 S31:T31 R31:R33 AC31:AD31 AB31:AB33 I40:J40 H40:H42 S40:T40 R40:R42 AC40:AD40 AB40:AB42</xm:sqref>
        </x14:dataValidation>
        <x14:dataValidation type="list" allowBlank="1" showInputMessage="1" showErrorMessage="1">
          <x14:formula1>
            <xm:f>Menus!$G$2:$G$10</xm:f>
          </x14:formula1>
          <xm:sqref>F12:N12</xm:sqref>
        </x14:dataValidation>
        <x14:dataValidation type="list" allowBlank="1" showInputMessage="1" showErrorMessage="1">
          <x14:formula1>
            <xm:f>Menus!$K$2:$K$8</xm:f>
          </x14:formula1>
          <xm:sqref>P7:S7</xm:sqref>
        </x14:dataValidation>
        <x14:dataValidation type="list" allowBlank="1" showInputMessage="1" showErrorMessage="1">
          <x14:formula1>
            <xm:f>Menus!$B$2:$B$40</xm:f>
          </x14:formula1>
          <xm:sqref>B7:N7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106"/>
  <sheetViews>
    <sheetView showGridLines="0" zoomScale="80" zoomScaleNormal="80" workbookViewId="0">
      <selection activeCell="F12" sqref="F12:N12"/>
    </sheetView>
  </sheetViews>
  <sheetFormatPr baseColWidth="10" defaultRowHeight="12.75" x14ac:dyDescent="0.2"/>
  <cols>
    <col min="1" max="1" width="1.28515625" customWidth="1"/>
    <col min="2" max="30" width="6.7109375" customWidth="1"/>
  </cols>
  <sheetData>
    <row r="1" spans="2:36" ht="24" customHeight="1" thickBot="1" x14ac:dyDescent="0.25">
      <c r="B1" s="92" t="s">
        <v>88</v>
      </c>
      <c r="C1" s="92"/>
      <c r="D1" s="92"/>
      <c r="E1" s="92"/>
      <c r="F1" s="92"/>
      <c r="G1" s="92"/>
      <c r="H1" s="92"/>
    </row>
    <row r="2" spans="2:36" ht="36" customHeight="1" thickTop="1" x14ac:dyDescent="0.2">
      <c r="B2" s="77" t="str">
        <f>IF(B7="","",VLOOKUP(B7,Menus!B2:E40,4,FALSE))</f>
        <v/>
      </c>
      <c r="C2" s="78"/>
      <c r="D2" s="78"/>
      <c r="E2" s="78"/>
      <c r="F2" s="78"/>
      <c r="G2" s="78"/>
      <c r="H2" s="79"/>
      <c r="I2" s="80" t="s">
        <v>95</v>
      </c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"/>
      <c r="AB2" s="8"/>
      <c r="AC2" s="8"/>
      <c r="AD2" s="8"/>
    </row>
    <row r="3" spans="2:36" ht="30" customHeight="1" x14ac:dyDescent="0.2">
      <c r="B3" s="22" t="s">
        <v>71</v>
      </c>
      <c r="C3" s="88" t="str">
        <f>IF(B2="","",VLOOKUP(B2,Menus!L2:N9,2,FALSE))</f>
        <v/>
      </c>
      <c r="D3" s="88"/>
      <c r="E3" s="88"/>
      <c r="F3" s="88"/>
      <c r="G3" s="88"/>
      <c r="H3" s="89"/>
      <c r="I3" s="83" t="s">
        <v>94</v>
      </c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"/>
      <c r="AB3" s="8"/>
      <c r="AC3" s="8"/>
      <c r="AD3" s="8"/>
    </row>
    <row r="4" spans="2:36" ht="30" customHeight="1" thickBot="1" x14ac:dyDescent="0.25">
      <c r="B4" s="23" t="s">
        <v>13</v>
      </c>
      <c r="C4" s="90" t="str">
        <f>IF(B2="","",VLOOKUP(B2,Menus!L2:N9,3,FALSE))</f>
        <v/>
      </c>
      <c r="D4" s="90"/>
      <c r="E4" s="90"/>
      <c r="F4" s="90"/>
      <c r="G4" s="90"/>
      <c r="H4" s="91"/>
      <c r="I4" s="85" t="s">
        <v>101</v>
      </c>
      <c r="J4" s="86"/>
      <c r="K4" s="86"/>
      <c r="L4" s="86"/>
      <c r="M4" s="86"/>
      <c r="N4" s="86"/>
      <c r="O4" s="86"/>
      <c r="P4" s="86"/>
      <c r="Q4" s="86"/>
      <c r="R4" s="86"/>
      <c r="S4" s="87" t="s">
        <v>100</v>
      </c>
      <c r="T4" s="87"/>
      <c r="U4" s="87"/>
      <c r="V4" s="87"/>
      <c r="W4" s="87"/>
      <c r="X4" s="87"/>
      <c r="Y4" s="87"/>
      <c r="Z4" s="87"/>
      <c r="AA4" s="9"/>
      <c r="AB4" s="9"/>
      <c r="AC4" s="9"/>
      <c r="AD4" s="9"/>
    </row>
    <row r="5" spans="2:36" ht="21" customHeight="1" thickTop="1" x14ac:dyDescent="0.2">
      <c r="B5" s="3"/>
      <c r="C5" s="4"/>
      <c r="D5" s="3"/>
      <c r="E5" s="3"/>
      <c r="F5" s="3"/>
      <c r="H5" s="21"/>
      <c r="Z5" s="1"/>
      <c r="AA5" s="1"/>
      <c r="AB5" s="1"/>
      <c r="AC5" s="1"/>
    </row>
    <row r="6" spans="2:36" ht="30" customHeight="1" x14ac:dyDescent="0.2">
      <c r="B6" s="82" t="s">
        <v>89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13"/>
      <c r="P6" s="82" t="s">
        <v>90</v>
      </c>
      <c r="Q6" s="82"/>
      <c r="R6" s="82"/>
      <c r="S6" s="82"/>
      <c r="T6" s="13"/>
      <c r="U6" s="82" t="s">
        <v>15</v>
      </c>
      <c r="V6" s="82"/>
      <c r="W6" s="82"/>
      <c r="X6" s="82"/>
      <c r="Y6" s="24"/>
      <c r="Z6" s="1"/>
      <c r="AA6" s="82" t="s">
        <v>91</v>
      </c>
      <c r="AB6" s="82"/>
      <c r="AC6" s="82"/>
      <c r="AD6" s="82"/>
      <c r="AH6" s="15"/>
    </row>
    <row r="7" spans="2:36" ht="48" customHeight="1" x14ac:dyDescent="0.2">
      <c r="B7" s="94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O7" s="6"/>
      <c r="P7" s="97"/>
      <c r="Q7" s="98"/>
      <c r="R7" s="98"/>
      <c r="S7" s="99"/>
      <c r="U7" s="71" t="str">
        <f>IF($B$7="","",CONCATENATE(VLOOKUP($B$7,Menus!$B$2:$D$40,2,FALSE),IF(B7="Coupe de Somme 3 bandes par équipes",""," points")))</f>
        <v/>
      </c>
      <c r="V7" s="72"/>
      <c r="W7" s="72"/>
      <c r="X7" s="72"/>
      <c r="Y7" s="73"/>
      <c r="AA7" s="71" t="str">
        <f>IF($B$7="","",IF(VLOOKUP($B$7,Menus!$B$2:$D$40,3,FALSE)="","",CONCATENATE(VLOOKUP($B$7,Menus!$B$2:$D$40,3,FALSE)," reprises max")))</f>
        <v/>
      </c>
      <c r="AB7" s="72"/>
      <c r="AC7" s="72"/>
      <c r="AD7" s="73"/>
    </row>
    <row r="8" spans="2:36" ht="21" customHeight="1" x14ac:dyDescent="0.2">
      <c r="AJ8" s="18"/>
    </row>
    <row r="9" spans="2:36" ht="22.15" customHeight="1" x14ac:dyDescent="0.2">
      <c r="B9" s="74" t="s">
        <v>93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</row>
    <row r="10" spans="2:36" ht="22.15" customHeight="1" x14ac:dyDescent="0.2">
      <c r="B10" s="10"/>
      <c r="C10" s="75" t="s">
        <v>80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11" t="s">
        <v>10</v>
      </c>
      <c r="O10" s="11"/>
      <c r="P10" s="11"/>
      <c r="Q10" s="11"/>
      <c r="R10" s="12"/>
      <c r="S10" s="75" t="s">
        <v>81</v>
      </c>
      <c r="T10" s="75"/>
      <c r="U10" s="75"/>
      <c r="V10" s="75"/>
      <c r="W10" s="75"/>
      <c r="X10" s="76" t="str">
        <f>IF(B2="","",VLOOKUP(B2,Menus!L2:N9,2,FALSE))</f>
        <v/>
      </c>
      <c r="Y10" s="76"/>
      <c r="Z10" s="76"/>
      <c r="AA10" s="76"/>
      <c r="AB10" s="76"/>
      <c r="AC10" s="76"/>
      <c r="AD10" s="76"/>
    </row>
    <row r="11" spans="2:36" ht="21" customHeight="1" x14ac:dyDescent="0.2"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</row>
    <row r="12" spans="2:36" ht="24" customHeight="1" x14ac:dyDescent="0.2">
      <c r="B12" s="67" t="s">
        <v>102</v>
      </c>
      <c r="C12" s="67"/>
      <c r="D12" s="67"/>
      <c r="E12" s="67"/>
      <c r="F12" s="59"/>
      <c r="G12" s="59"/>
      <c r="H12" s="59"/>
      <c r="I12" s="59"/>
      <c r="J12" s="59"/>
      <c r="K12" s="59"/>
      <c r="L12" s="59"/>
      <c r="M12" s="59"/>
      <c r="N12" s="59"/>
      <c r="O12" s="5"/>
      <c r="P12" s="60" t="str">
        <f>IF(F12="","",VLOOKUP(F12,Menus!$G$2:$I$11,2,FALSE))</f>
        <v/>
      </c>
      <c r="Q12" s="60"/>
      <c r="R12" s="60"/>
      <c r="S12" s="60"/>
      <c r="T12" s="60"/>
      <c r="U12" s="60"/>
      <c r="V12" s="7"/>
      <c r="W12" s="60" t="str">
        <f>IF(F12="","",VLOOKUP(F12,Menus!$G$2:$I$11,3,FALSE))</f>
        <v/>
      </c>
      <c r="X12" s="60"/>
      <c r="Y12" s="60"/>
      <c r="Z12" s="60"/>
      <c r="AA12" s="60"/>
      <c r="AB12" s="60"/>
      <c r="AC12" s="60"/>
      <c r="AD12" s="60"/>
    </row>
    <row r="13" spans="2:36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2:36" s="26" customFormat="1" ht="19.149999999999999" customHeight="1" x14ac:dyDescent="0.2">
      <c r="B14" s="25" t="s">
        <v>0</v>
      </c>
      <c r="C14" s="61" t="s">
        <v>92</v>
      </c>
      <c r="D14" s="62"/>
      <c r="E14" s="62"/>
      <c r="F14" s="62"/>
      <c r="G14" s="63"/>
      <c r="H14" s="64" t="s">
        <v>1</v>
      </c>
      <c r="I14" s="65"/>
      <c r="J14" s="66"/>
      <c r="L14" s="25" t="s">
        <v>2</v>
      </c>
      <c r="M14" s="61" t="s">
        <v>92</v>
      </c>
      <c r="N14" s="62"/>
      <c r="O14" s="62"/>
      <c r="P14" s="62"/>
      <c r="Q14" s="63"/>
      <c r="R14" s="64" t="s">
        <v>1</v>
      </c>
      <c r="S14" s="65"/>
      <c r="T14" s="66"/>
      <c r="V14" s="25" t="s">
        <v>3</v>
      </c>
      <c r="W14" s="61" t="s">
        <v>92</v>
      </c>
      <c r="X14" s="62"/>
      <c r="Y14" s="62"/>
      <c r="Z14" s="62"/>
      <c r="AA14" s="63"/>
      <c r="AB14" s="64" t="s">
        <v>1</v>
      </c>
      <c r="AC14" s="65"/>
      <c r="AD14" s="66"/>
    </row>
    <row r="15" spans="2:36" s="26" customFormat="1" ht="18" customHeight="1" x14ac:dyDescent="0.2">
      <c r="B15" s="27">
        <v>1</v>
      </c>
      <c r="C15" s="54"/>
      <c r="D15" s="55"/>
      <c r="E15" s="55"/>
      <c r="F15" s="55"/>
      <c r="G15" s="56"/>
      <c r="H15" s="51"/>
      <c r="I15" s="52"/>
      <c r="J15" s="53"/>
      <c r="L15" s="27">
        <v>1</v>
      </c>
      <c r="M15" s="54"/>
      <c r="N15" s="55"/>
      <c r="O15" s="55"/>
      <c r="P15" s="55"/>
      <c r="Q15" s="56"/>
      <c r="R15" s="51"/>
      <c r="S15" s="52"/>
      <c r="T15" s="53"/>
      <c r="V15" s="27">
        <v>1</v>
      </c>
      <c r="W15" s="54"/>
      <c r="X15" s="55"/>
      <c r="Y15" s="55"/>
      <c r="Z15" s="55"/>
      <c r="AA15" s="56"/>
      <c r="AB15" s="51"/>
      <c r="AC15" s="52"/>
      <c r="AD15" s="53"/>
    </row>
    <row r="16" spans="2:36" s="26" customFormat="1" ht="18" customHeight="1" x14ac:dyDescent="0.2">
      <c r="B16" s="27">
        <v>2</v>
      </c>
      <c r="C16" s="68"/>
      <c r="D16" s="69"/>
      <c r="E16" s="69"/>
      <c r="F16" s="69"/>
      <c r="G16" s="70"/>
      <c r="H16" s="51"/>
      <c r="I16" s="57"/>
      <c r="J16" s="58"/>
      <c r="L16" s="27">
        <v>2</v>
      </c>
      <c r="M16" s="54"/>
      <c r="N16" s="55"/>
      <c r="O16" s="55"/>
      <c r="P16" s="55"/>
      <c r="Q16" s="56"/>
      <c r="R16" s="51"/>
      <c r="S16" s="52"/>
      <c r="T16" s="53"/>
      <c r="V16" s="27">
        <v>2</v>
      </c>
      <c r="W16" s="54"/>
      <c r="X16" s="55"/>
      <c r="Y16" s="55"/>
      <c r="Z16" s="55"/>
      <c r="AA16" s="56"/>
      <c r="AB16" s="51"/>
      <c r="AC16" s="52"/>
      <c r="AD16" s="53"/>
    </row>
    <row r="17" spans="2:30" s="26" customFormat="1" ht="18" customHeight="1" x14ac:dyDescent="0.2">
      <c r="B17" s="27">
        <v>3</v>
      </c>
      <c r="C17" s="68"/>
      <c r="D17" s="69"/>
      <c r="E17" s="69"/>
      <c r="F17" s="69"/>
      <c r="G17" s="70"/>
      <c r="H17" s="51"/>
      <c r="I17" s="57"/>
      <c r="J17" s="58"/>
      <c r="L17" s="27">
        <v>3</v>
      </c>
      <c r="M17" s="54"/>
      <c r="N17" s="55"/>
      <c r="O17" s="55"/>
      <c r="P17" s="55"/>
      <c r="Q17" s="56"/>
      <c r="R17" s="51"/>
      <c r="S17" s="52"/>
      <c r="T17" s="53"/>
      <c r="V17" s="27">
        <v>3</v>
      </c>
      <c r="W17" s="54"/>
      <c r="X17" s="55"/>
      <c r="Y17" s="55"/>
      <c r="Z17" s="55"/>
      <c r="AA17" s="56"/>
      <c r="AB17" s="51"/>
      <c r="AC17" s="52"/>
      <c r="AD17" s="53"/>
    </row>
    <row r="18" spans="2:30" s="26" customFormat="1" x14ac:dyDescent="0.2">
      <c r="C18" s="28" t="s">
        <v>98</v>
      </c>
      <c r="M18" s="28" t="s">
        <v>98</v>
      </c>
      <c r="W18" s="28" t="s">
        <v>98</v>
      </c>
    </row>
    <row r="19" spans="2:30" s="26" customFormat="1" x14ac:dyDescent="0.2">
      <c r="C19" s="28" t="s">
        <v>99</v>
      </c>
      <c r="M19" s="28" t="s">
        <v>99</v>
      </c>
      <c r="W19" s="28" t="s">
        <v>99</v>
      </c>
    </row>
    <row r="20" spans="2:30" s="26" customFormat="1" x14ac:dyDescent="0.2"/>
    <row r="21" spans="2:30" s="26" customFormat="1" ht="19.5" customHeight="1" x14ac:dyDescent="0.2">
      <c r="B21" s="25" t="s">
        <v>9</v>
      </c>
      <c r="C21" s="61" t="s">
        <v>92</v>
      </c>
      <c r="D21" s="62"/>
      <c r="E21" s="62"/>
      <c r="F21" s="62"/>
      <c r="G21" s="63"/>
      <c r="H21" s="64" t="s">
        <v>1</v>
      </c>
      <c r="I21" s="65"/>
      <c r="J21" s="66"/>
      <c r="L21" s="25" t="s">
        <v>96</v>
      </c>
      <c r="M21" s="61" t="s">
        <v>92</v>
      </c>
      <c r="N21" s="62"/>
      <c r="O21" s="62"/>
      <c r="P21" s="62"/>
      <c r="Q21" s="63"/>
      <c r="R21" s="64" t="s">
        <v>1</v>
      </c>
      <c r="S21" s="65"/>
      <c r="T21" s="66"/>
      <c r="V21" s="25" t="s">
        <v>97</v>
      </c>
      <c r="W21" s="61" t="s">
        <v>92</v>
      </c>
      <c r="X21" s="62"/>
      <c r="Y21" s="62"/>
      <c r="Z21" s="62"/>
      <c r="AA21" s="63"/>
      <c r="AB21" s="64" t="s">
        <v>1</v>
      </c>
      <c r="AC21" s="65"/>
      <c r="AD21" s="66"/>
    </row>
    <row r="22" spans="2:30" s="26" customFormat="1" ht="18" customHeight="1" x14ac:dyDescent="0.2">
      <c r="B22" s="27">
        <v>1</v>
      </c>
      <c r="C22" s="54"/>
      <c r="D22" s="55"/>
      <c r="E22" s="55"/>
      <c r="F22" s="55"/>
      <c r="G22" s="56"/>
      <c r="H22" s="51"/>
      <c r="I22" s="52"/>
      <c r="J22" s="53"/>
      <c r="L22" s="27">
        <v>1</v>
      </c>
      <c r="M22" s="54"/>
      <c r="N22" s="55"/>
      <c r="O22" s="55"/>
      <c r="P22" s="55"/>
      <c r="Q22" s="56"/>
      <c r="R22" s="51"/>
      <c r="S22" s="52"/>
      <c r="T22" s="53"/>
      <c r="V22" s="27">
        <v>1</v>
      </c>
      <c r="W22" s="54"/>
      <c r="X22" s="55"/>
      <c r="Y22" s="55"/>
      <c r="Z22" s="55"/>
      <c r="AA22" s="56"/>
      <c r="AB22" s="51"/>
      <c r="AC22" s="52"/>
      <c r="AD22" s="53"/>
    </row>
    <row r="23" spans="2:30" s="26" customFormat="1" ht="18" customHeight="1" x14ac:dyDescent="0.2">
      <c r="B23" s="27">
        <v>2</v>
      </c>
      <c r="C23" s="54"/>
      <c r="D23" s="55"/>
      <c r="E23" s="55"/>
      <c r="F23" s="55"/>
      <c r="G23" s="56"/>
      <c r="H23" s="51"/>
      <c r="I23" s="57"/>
      <c r="J23" s="58"/>
      <c r="L23" s="27">
        <v>2</v>
      </c>
      <c r="M23" s="54"/>
      <c r="N23" s="55"/>
      <c r="O23" s="55"/>
      <c r="P23" s="55"/>
      <c r="Q23" s="56"/>
      <c r="R23" s="51"/>
      <c r="S23" s="57"/>
      <c r="T23" s="58"/>
      <c r="V23" s="27">
        <v>2</v>
      </c>
      <c r="W23" s="54"/>
      <c r="X23" s="55"/>
      <c r="Y23" s="55"/>
      <c r="Z23" s="55"/>
      <c r="AA23" s="56"/>
      <c r="AB23" s="51"/>
      <c r="AC23" s="57"/>
      <c r="AD23" s="58"/>
    </row>
    <row r="24" spans="2:30" s="26" customFormat="1" ht="18" customHeight="1" x14ac:dyDescent="0.2">
      <c r="B24" s="27">
        <v>3</v>
      </c>
      <c r="C24" s="54"/>
      <c r="D24" s="55"/>
      <c r="E24" s="55"/>
      <c r="F24" s="55"/>
      <c r="G24" s="56"/>
      <c r="H24" s="51"/>
      <c r="I24" s="57"/>
      <c r="J24" s="58"/>
      <c r="L24" s="27"/>
      <c r="M24" s="54"/>
      <c r="N24" s="55"/>
      <c r="O24" s="55"/>
      <c r="P24" s="55"/>
      <c r="Q24" s="56"/>
      <c r="R24" s="51"/>
      <c r="S24" s="57"/>
      <c r="T24" s="58"/>
      <c r="V24" s="27">
        <v>3</v>
      </c>
      <c r="W24" s="54"/>
      <c r="X24" s="55"/>
      <c r="Y24" s="55"/>
      <c r="Z24" s="55"/>
      <c r="AA24" s="56"/>
      <c r="AB24" s="51"/>
      <c r="AC24" s="57"/>
      <c r="AD24" s="58"/>
    </row>
    <row r="25" spans="2:30" s="26" customFormat="1" x14ac:dyDescent="0.2">
      <c r="W25" s="28" t="s">
        <v>98</v>
      </c>
    </row>
    <row r="26" spans="2:30" s="26" customFormat="1" x14ac:dyDescent="0.2">
      <c r="W26" s="28" t="s">
        <v>99</v>
      </c>
    </row>
    <row r="27" spans="2:30" s="26" customFormat="1" x14ac:dyDescent="0.2"/>
    <row r="28" spans="2:30" ht="24" customHeight="1" x14ac:dyDescent="0.2">
      <c r="B28" s="67" t="s">
        <v>102</v>
      </c>
      <c r="C28" s="67"/>
      <c r="D28" s="67"/>
      <c r="E28" s="67"/>
      <c r="F28" s="59"/>
      <c r="G28" s="59"/>
      <c r="H28" s="59"/>
      <c r="I28" s="59"/>
      <c r="J28" s="59"/>
      <c r="K28" s="59"/>
      <c r="L28" s="59"/>
      <c r="M28" s="59"/>
      <c r="N28" s="59"/>
      <c r="O28" s="5"/>
      <c r="P28" s="60" t="str">
        <f>IF(F28="","",VLOOKUP(F28,Menus!$G$2:$I$11,2,FALSE))</f>
        <v/>
      </c>
      <c r="Q28" s="60"/>
      <c r="R28" s="60"/>
      <c r="S28" s="60"/>
      <c r="T28" s="60"/>
      <c r="U28" s="60"/>
      <c r="V28" s="7"/>
      <c r="W28" s="60" t="str">
        <f>IF(F28="","",VLOOKUP(F28,Menus!$G$2:$I$11,3,FALSE))</f>
        <v/>
      </c>
      <c r="X28" s="60"/>
      <c r="Y28" s="60"/>
      <c r="Z28" s="60"/>
      <c r="AA28" s="60"/>
      <c r="AB28" s="60"/>
      <c r="AC28" s="60"/>
      <c r="AD28" s="60"/>
    </row>
    <row r="29" spans="2:30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2:30" s="26" customFormat="1" ht="19.5" customHeight="1" x14ac:dyDescent="0.2">
      <c r="B30" s="25" t="s">
        <v>0</v>
      </c>
      <c r="C30" s="61" t="s">
        <v>92</v>
      </c>
      <c r="D30" s="62"/>
      <c r="E30" s="62"/>
      <c r="F30" s="62"/>
      <c r="G30" s="63"/>
      <c r="H30" s="64" t="s">
        <v>1</v>
      </c>
      <c r="I30" s="65"/>
      <c r="J30" s="66"/>
      <c r="L30" s="25" t="s">
        <v>2</v>
      </c>
      <c r="M30" s="61" t="s">
        <v>92</v>
      </c>
      <c r="N30" s="62"/>
      <c r="O30" s="62"/>
      <c r="P30" s="62"/>
      <c r="Q30" s="63"/>
      <c r="R30" s="64" t="s">
        <v>1</v>
      </c>
      <c r="S30" s="65"/>
      <c r="T30" s="66"/>
      <c r="V30" s="25" t="s">
        <v>3</v>
      </c>
      <c r="W30" s="61" t="s">
        <v>92</v>
      </c>
      <c r="X30" s="62"/>
      <c r="Y30" s="62"/>
      <c r="Z30" s="62"/>
      <c r="AA30" s="63"/>
      <c r="AB30" s="64" t="s">
        <v>1</v>
      </c>
      <c r="AC30" s="65"/>
      <c r="AD30" s="66"/>
    </row>
    <row r="31" spans="2:30" s="26" customFormat="1" ht="18" customHeight="1" x14ac:dyDescent="0.2">
      <c r="B31" s="27">
        <v>1</v>
      </c>
      <c r="C31" s="54"/>
      <c r="D31" s="55"/>
      <c r="E31" s="55"/>
      <c r="F31" s="55"/>
      <c r="G31" s="56"/>
      <c r="H31" s="51"/>
      <c r="I31" s="52"/>
      <c r="J31" s="53"/>
      <c r="L31" s="27">
        <v>1</v>
      </c>
      <c r="M31" s="54"/>
      <c r="N31" s="55"/>
      <c r="O31" s="55"/>
      <c r="P31" s="55"/>
      <c r="Q31" s="56"/>
      <c r="R31" s="51"/>
      <c r="S31" s="52"/>
      <c r="T31" s="53"/>
      <c r="V31" s="27">
        <v>1</v>
      </c>
      <c r="W31" s="54"/>
      <c r="X31" s="55"/>
      <c r="Y31" s="55"/>
      <c r="Z31" s="55"/>
      <c r="AA31" s="56"/>
      <c r="AB31" s="51"/>
      <c r="AC31" s="52"/>
      <c r="AD31" s="53"/>
    </row>
    <row r="32" spans="2:30" s="26" customFormat="1" ht="18" customHeight="1" x14ac:dyDescent="0.2">
      <c r="B32" s="27">
        <v>2</v>
      </c>
      <c r="C32" s="54"/>
      <c r="D32" s="55"/>
      <c r="E32" s="55"/>
      <c r="F32" s="55"/>
      <c r="G32" s="56"/>
      <c r="H32" s="51"/>
      <c r="I32" s="57"/>
      <c r="J32" s="58"/>
      <c r="L32" s="27">
        <v>2</v>
      </c>
      <c r="M32" s="54"/>
      <c r="N32" s="55"/>
      <c r="O32" s="55"/>
      <c r="P32" s="55"/>
      <c r="Q32" s="56"/>
      <c r="R32" s="51"/>
      <c r="S32" s="57"/>
      <c r="T32" s="58"/>
      <c r="V32" s="27">
        <v>2</v>
      </c>
      <c r="W32" s="54"/>
      <c r="X32" s="55"/>
      <c r="Y32" s="55"/>
      <c r="Z32" s="55"/>
      <c r="AA32" s="56"/>
      <c r="AB32" s="51"/>
      <c r="AC32" s="57"/>
      <c r="AD32" s="58"/>
    </row>
    <row r="33" spans="2:30" s="26" customFormat="1" ht="18" customHeight="1" x14ac:dyDescent="0.2">
      <c r="B33" s="27">
        <v>3</v>
      </c>
      <c r="C33" s="54"/>
      <c r="D33" s="55"/>
      <c r="E33" s="55"/>
      <c r="F33" s="55"/>
      <c r="G33" s="56"/>
      <c r="H33" s="51"/>
      <c r="I33" s="57"/>
      <c r="J33" s="58"/>
      <c r="L33" s="27"/>
      <c r="M33" s="54"/>
      <c r="N33" s="55"/>
      <c r="O33" s="55"/>
      <c r="P33" s="55"/>
      <c r="Q33" s="56"/>
      <c r="R33" s="51"/>
      <c r="S33" s="57"/>
      <c r="T33" s="58"/>
      <c r="V33" s="27">
        <v>3</v>
      </c>
      <c r="W33" s="54"/>
      <c r="X33" s="55"/>
      <c r="Y33" s="55"/>
      <c r="Z33" s="55"/>
      <c r="AA33" s="56"/>
      <c r="AB33" s="51"/>
      <c r="AC33" s="57"/>
      <c r="AD33" s="58"/>
    </row>
    <row r="34" spans="2:30" s="26" customFormat="1" x14ac:dyDescent="0.2">
      <c r="W34" s="28" t="s">
        <v>98</v>
      </c>
    </row>
    <row r="35" spans="2:30" s="26" customFormat="1" x14ac:dyDescent="0.2">
      <c r="W35" s="28" t="s">
        <v>99</v>
      </c>
    </row>
    <row r="36" spans="2:30" s="26" customFormat="1" x14ac:dyDescent="0.2"/>
    <row r="37" spans="2:30" ht="24" customHeight="1" x14ac:dyDescent="0.2">
      <c r="B37" s="67" t="s">
        <v>102</v>
      </c>
      <c r="C37" s="67"/>
      <c r="D37" s="67"/>
      <c r="E37" s="67"/>
      <c r="F37" s="59"/>
      <c r="G37" s="59"/>
      <c r="H37" s="59"/>
      <c r="I37" s="59"/>
      <c r="J37" s="59"/>
      <c r="K37" s="59"/>
      <c r="L37" s="59"/>
      <c r="M37" s="59"/>
      <c r="N37" s="59"/>
      <c r="O37" s="5"/>
      <c r="P37" s="60" t="str">
        <f>IF(F37="","",VLOOKUP(F37,Menus!$G$2:$I$11,2,FALSE))</f>
        <v/>
      </c>
      <c r="Q37" s="60"/>
      <c r="R37" s="60"/>
      <c r="S37" s="60"/>
      <c r="T37" s="60"/>
      <c r="U37" s="60"/>
      <c r="V37" s="7"/>
      <c r="W37" s="60" t="str">
        <f>IF(F37="","",VLOOKUP(F37,Menus!$G$2:$I$11,3,FALSE))</f>
        <v/>
      </c>
      <c r="X37" s="60"/>
      <c r="Y37" s="60"/>
      <c r="Z37" s="60"/>
      <c r="AA37" s="60"/>
      <c r="AB37" s="60"/>
      <c r="AC37" s="60"/>
      <c r="AD37" s="60"/>
    </row>
    <row r="38" spans="2:30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2:30" s="26" customFormat="1" ht="19.5" customHeight="1" x14ac:dyDescent="0.2">
      <c r="B39" s="25" t="s">
        <v>0</v>
      </c>
      <c r="C39" s="61" t="s">
        <v>92</v>
      </c>
      <c r="D39" s="62"/>
      <c r="E39" s="62"/>
      <c r="F39" s="62"/>
      <c r="G39" s="63"/>
      <c r="H39" s="64" t="s">
        <v>1</v>
      </c>
      <c r="I39" s="65"/>
      <c r="J39" s="66"/>
      <c r="L39" s="25" t="s">
        <v>2</v>
      </c>
      <c r="M39" s="61" t="s">
        <v>92</v>
      </c>
      <c r="N39" s="62"/>
      <c r="O39" s="62"/>
      <c r="P39" s="62"/>
      <c r="Q39" s="63"/>
      <c r="R39" s="64" t="s">
        <v>1</v>
      </c>
      <c r="S39" s="65"/>
      <c r="T39" s="66"/>
      <c r="V39" s="25" t="s">
        <v>3</v>
      </c>
      <c r="W39" s="61" t="s">
        <v>92</v>
      </c>
      <c r="X39" s="62"/>
      <c r="Y39" s="62"/>
      <c r="Z39" s="62"/>
      <c r="AA39" s="63"/>
      <c r="AB39" s="64" t="s">
        <v>1</v>
      </c>
      <c r="AC39" s="65"/>
      <c r="AD39" s="66"/>
    </row>
    <row r="40" spans="2:30" s="26" customFormat="1" ht="18" customHeight="1" x14ac:dyDescent="0.2">
      <c r="B40" s="27">
        <v>1</v>
      </c>
      <c r="C40" s="54"/>
      <c r="D40" s="55"/>
      <c r="E40" s="55"/>
      <c r="F40" s="55"/>
      <c r="G40" s="56"/>
      <c r="H40" s="51"/>
      <c r="I40" s="52"/>
      <c r="J40" s="53"/>
      <c r="L40" s="27">
        <v>1</v>
      </c>
      <c r="M40" s="54"/>
      <c r="N40" s="55"/>
      <c r="O40" s="55"/>
      <c r="P40" s="55"/>
      <c r="Q40" s="56"/>
      <c r="R40" s="51"/>
      <c r="S40" s="52"/>
      <c r="T40" s="53"/>
      <c r="V40" s="27">
        <v>1</v>
      </c>
      <c r="W40" s="54"/>
      <c r="X40" s="55"/>
      <c r="Y40" s="55"/>
      <c r="Z40" s="55"/>
      <c r="AA40" s="56"/>
      <c r="AB40" s="51"/>
      <c r="AC40" s="52"/>
      <c r="AD40" s="53"/>
    </row>
    <row r="41" spans="2:30" s="26" customFormat="1" ht="18" customHeight="1" x14ac:dyDescent="0.2">
      <c r="B41" s="27">
        <v>2</v>
      </c>
      <c r="C41" s="54"/>
      <c r="D41" s="55"/>
      <c r="E41" s="55"/>
      <c r="F41" s="55"/>
      <c r="G41" s="56"/>
      <c r="H41" s="51"/>
      <c r="I41" s="57"/>
      <c r="J41" s="58"/>
      <c r="L41" s="27">
        <v>2</v>
      </c>
      <c r="M41" s="54"/>
      <c r="N41" s="55"/>
      <c r="O41" s="55"/>
      <c r="P41" s="55"/>
      <c r="Q41" s="56"/>
      <c r="R41" s="51"/>
      <c r="S41" s="57"/>
      <c r="T41" s="58"/>
      <c r="V41" s="27">
        <v>2</v>
      </c>
      <c r="W41" s="54"/>
      <c r="X41" s="55"/>
      <c r="Y41" s="55"/>
      <c r="Z41" s="55"/>
      <c r="AA41" s="56"/>
      <c r="AB41" s="51"/>
      <c r="AC41" s="57"/>
      <c r="AD41" s="58"/>
    </row>
    <row r="42" spans="2:30" s="26" customFormat="1" ht="18" customHeight="1" x14ac:dyDescent="0.2">
      <c r="B42" s="27">
        <v>3</v>
      </c>
      <c r="C42" s="54"/>
      <c r="D42" s="55"/>
      <c r="E42" s="55"/>
      <c r="F42" s="55"/>
      <c r="G42" s="56"/>
      <c r="H42" s="51"/>
      <c r="I42" s="57"/>
      <c r="J42" s="58"/>
      <c r="L42" s="27"/>
      <c r="M42" s="54"/>
      <c r="N42" s="55"/>
      <c r="O42" s="55"/>
      <c r="P42" s="55"/>
      <c r="Q42" s="56"/>
      <c r="R42" s="51"/>
      <c r="S42" s="57"/>
      <c r="T42" s="58"/>
      <c r="V42" s="27">
        <v>3</v>
      </c>
      <c r="W42" s="54"/>
      <c r="X42" s="55"/>
      <c r="Y42" s="55"/>
      <c r="Z42" s="55"/>
      <c r="AA42" s="56"/>
      <c r="AB42" s="51"/>
      <c r="AC42" s="57"/>
      <c r="AD42" s="58"/>
    </row>
    <row r="43" spans="2:30" s="26" customFormat="1" x14ac:dyDescent="0.2">
      <c r="W43" s="28" t="s">
        <v>98</v>
      </c>
    </row>
    <row r="44" spans="2:30" s="26" customFormat="1" x14ac:dyDescent="0.2">
      <c r="W44" s="28" t="s">
        <v>99</v>
      </c>
    </row>
    <row r="45" spans="2:30" s="26" customFormat="1" x14ac:dyDescent="0.2"/>
    <row r="46" spans="2:30" s="26" customFormat="1" x14ac:dyDescent="0.2"/>
    <row r="47" spans="2:30" s="26" customFormat="1" x14ac:dyDescent="0.2"/>
    <row r="48" spans="2:30" s="26" customFormat="1" x14ac:dyDescent="0.2"/>
    <row r="49" s="26" customFormat="1" x14ac:dyDescent="0.2"/>
    <row r="50" s="26" customFormat="1" x14ac:dyDescent="0.2"/>
    <row r="51" s="26" customFormat="1" x14ac:dyDescent="0.2"/>
    <row r="52" s="26" customFormat="1" x14ac:dyDescent="0.2"/>
    <row r="53" s="26" customFormat="1" x14ac:dyDescent="0.2"/>
    <row r="54" s="26" customFormat="1" x14ac:dyDescent="0.2"/>
    <row r="55" s="26" customFormat="1" x14ac:dyDescent="0.2"/>
    <row r="56" s="26" customFormat="1" x14ac:dyDescent="0.2"/>
    <row r="57" s="26" customFormat="1" x14ac:dyDescent="0.2"/>
    <row r="58" s="26" customFormat="1" x14ac:dyDescent="0.2"/>
    <row r="59" s="26" customFormat="1" x14ac:dyDescent="0.2"/>
    <row r="60" s="26" customFormat="1" x14ac:dyDescent="0.2"/>
    <row r="61" s="26" customFormat="1" x14ac:dyDescent="0.2"/>
    <row r="62" s="26" customFormat="1" x14ac:dyDescent="0.2"/>
    <row r="63" s="26" customFormat="1" x14ac:dyDescent="0.2"/>
    <row r="64" s="26" customFormat="1" x14ac:dyDescent="0.2"/>
    <row r="65" s="26" customFormat="1" x14ac:dyDescent="0.2"/>
    <row r="66" s="26" customFormat="1" x14ac:dyDescent="0.2"/>
    <row r="67" s="26" customFormat="1" x14ac:dyDescent="0.2"/>
    <row r="68" s="26" customFormat="1" x14ac:dyDescent="0.2"/>
    <row r="69" s="26" customFormat="1" x14ac:dyDescent="0.2"/>
    <row r="70" s="26" customFormat="1" x14ac:dyDescent="0.2"/>
    <row r="71" s="26" customFormat="1" x14ac:dyDescent="0.2"/>
    <row r="72" s="26" customFormat="1" x14ac:dyDescent="0.2"/>
    <row r="73" s="26" customFormat="1" x14ac:dyDescent="0.2"/>
    <row r="74" s="26" customFormat="1" x14ac:dyDescent="0.2"/>
    <row r="75" s="26" customFormat="1" x14ac:dyDescent="0.2"/>
    <row r="76" s="26" customFormat="1" x14ac:dyDescent="0.2"/>
    <row r="77" s="26" customFormat="1" x14ac:dyDescent="0.2"/>
    <row r="78" s="26" customFormat="1" x14ac:dyDescent="0.2"/>
    <row r="79" s="26" customFormat="1" x14ac:dyDescent="0.2"/>
    <row r="80" s="26" customFormat="1" x14ac:dyDescent="0.2"/>
    <row r="81" s="26" customFormat="1" x14ac:dyDescent="0.2"/>
    <row r="82" s="26" customFormat="1" x14ac:dyDescent="0.2"/>
    <row r="83" s="26" customFormat="1" x14ac:dyDescent="0.2"/>
    <row r="84" s="26" customFormat="1" x14ac:dyDescent="0.2"/>
    <row r="85" s="26" customFormat="1" x14ac:dyDescent="0.2"/>
    <row r="86" s="26" customFormat="1" x14ac:dyDescent="0.2"/>
    <row r="87" s="26" customFormat="1" x14ac:dyDescent="0.2"/>
    <row r="88" s="26" customFormat="1" x14ac:dyDescent="0.2"/>
    <row r="89" s="26" customFormat="1" x14ac:dyDescent="0.2"/>
    <row r="90" s="26" customFormat="1" x14ac:dyDescent="0.2"/>
    <row r="91" s="26" customFormat="1" x14ac:dyDescent="0.2"/>
    <row r="92" s="26" customFormat="1" x14ac:dyDescent="0.2"/>
    <row r="93" s="26" customFormat="1" x14ac:dyDescent="0.2"/>
    <row r="94" s="26" customFormat="1" x14ac:dyDescent="0.2"/>
    <row r="95" s="26" customFormat="1" x14ac:dyDescent="0.2"/>
    <row r="96" s="26" customFormat="1" x14ac:dyDescent="0.2"/>
    <row r="97" s="26" customFormat="1" x14ac:dyDescent="0.2"/>
    <row r="98" s="26" customFormat="1" x14ac:dyDescent="0.2"/>
    <row r="99" s="26" customFormat="1" x14ac:dyDescent="0.2"/>
    <row r="100" s="26" customFormat="1" x14ac:dyDescent="0.2"/>
    <row r="101" s="26" customFormat="1" x14ac:dyDescent="0.2"/>
    <row r="102" s="26" customFormat="1" x14ac:dyDescent="0.2"/>
    <row r="103" s="26" customFormat="1" x14ac:dyDescent="0.2"/>
    <row r="104" s="26" customFormat="1" x14ac:dyDescent="0.2"/>
    <row r="105" s="26" customFormat="1" x14ac:dyDescent="0.2"/>
    <row r="106" s="26" customFormat="1" x14ac:dyDescent="0.2"/>
  </sheetData>
  <sheetProtection sheet="1" objects="1" scenarios="1"/>
  <mergeCells count="129">
    <mergeCell ref="C42:G42"/>
    <mergeCell ref="H42:J42"/>
    <mergeCell ref="M42:Q42"/>
    <mergeCell ref="R42:T42"/>
    <mergeCell ref="W42:AA42"/>
    <mergeCell ref="AB42:AD42"/>
    <mergeCell ref="C41:G41"/>
    <mergeCell ref="H41:J41"/>
    <mergeCell ref="M41:Q41"/>
    <mergeCell ref="R41:T41"/>
    <mergeCell ref="W41:AA41"/>
    <mergeCell ref="AB41:AD41"/>
    <mergeCell ref="C40:G40"/>
    <mergeCell ref="H40:J40"/>
    <mergeCell ref="M40:Q40"/>
    <mergeCell ref="R40:T40"/>
    <mergeCell ref="W40:AA40"/>
    <mergeCell ref="AB40:AD40"/>
    <mergeCell ref="B37:E37"/>
    <mergeCell ref="F37:N37"/>
    <mergeCell ref="P37:U37"/>
    <mergeCell ref="W37:AD37"/>
    <mergeCell ref="C39:G39"/>
    <mergeCell ref="H39:J39"/>
    <mergeCell ref="M39:Q39"/>
    <mergeCell ref="R39:T39"/>
    <mergeCell ref="W39:AA39"/>
    <mergeCell ref="AB39:AD39"/>
    <mergeCell ref="C33:G33"/>
    <mergeCell ref="H33:J33"/>
    <mergeCell ref="M33:Q33"/>
    <mergeCell ref="R33:T33"/>
    <mergeCell ref="W33:AA33"/>
    <mergeCell ref="AB33:AD33"/>
    <mergeCell ref="C32:G32"/>
    <mergeCell ref="H32:J32"/>
    <mergeCell ref="M32:Q32"/>
    <mergeCell ref="R32:T32"/>
    <mergeCell ref="W32:AA32"/>
    <mergeCell ref="AB32:AD32"/>
    <mergeCell ref="C31:G31"/>
    <mergeCell ref="H31:J31"/>
    <mergeCell ref="M31:Q31"/>
    <mergeCell ref="R31:T31"/>
    <mergeCell ref="W31:AA31"/>
    <mergeCell ref="AB31:AD31"/>
    <mergeCell ref="B28:E28"/>
    <mergeCell ref="F28:N28"/>
    <mergeCell ref="P28:U28"/>
    <mergeCell ref="W28:AD28"/>
    <mergeCell ref="C30:G30"/>
    <mergeCell ref="H30:J30"/>
    <mergeCell ref="M30:Q30"/>
    <mergeCell ref="R30:T30"/>
    <mergeCell ref="W30:AA30"/>
    <mergeCell ref="AB30:AD30"/>
    <mergeCell ref="C24:G24"/>
    <mergeCell ref="H24:J24"/>
    <mergeCell ref="M24:Q24"/>
    <mergeCell ref="R24:T24"/>
    <mergeCell ref="W24:AA24"/>
    <mergeCell ref="AB24:AD24"/>
    <mergeCell ref="C23:G23"/>
    <mergeCell ref="H23:J23"/>
    <mergeCell ref="M23:Q23"/>
    <mergeCell ref="R23:T23"/>
    <mergeCell ref="W23:AA23"/>
    <mergeCell ref="AB23:AD23"/>
    <mergeCell ref="C22:G22"/>
    <mergeCell ref="H22:J22"/>
    <mergeCell ref="M22:Q22"/>
    <mergeCell ref="R22:T22"/>
    <mergeCell ref="W22:AA22"/>
    <mergeCell ref="AB22:AD22"/>
    <mergeCell ref="C21:G21"/>
    <mergeCell ref="H21:J21"/>
    <mergeCell ref="M21:Q21"/>
    <mergeCell ref="R21:T21"/>
    <mergeCell ref="W21:AA21"/>
    <mergeCell ref="AB21:AD21"/>
    <mergeCell ref="C17:G17"/>
    <mergeCell ref="H17:J17"/>
    <mergeCell ref="M17:Q17"/>
    <mergeCell ref="R17:T17"/>
    <mergeCell ref="W17:AA17"/>
    <mergeCell ref="AB17:AD17"/>
    <mergeCell ref="C16:G16"/>
    <mergeCell ref="H16:J16"/>
    <mergeCell ref="M16:Q16"/>
    <mergeCell ref="R16:T16"/>
    <mergeCell ref="W16:AA16"/>
    <mergeCell ref="AB16:AD16"/>
    <mergeCell ref="C15:G15"/>
    <mergeCell ref="H15:J15"/>
    <mergeCell ref="M15:Q15"/>
    <mergeCell ref="R15:T15"/>
    <mergeCell ref="W15:AA15"/>
    <mergeCell ref="AB15:AD15"/>
    <mergeCell ref="C14:G14"/>
    <mergeCell ref="H14:J14"/>
    <mergeCell ref="M14:Q14"/>
    <mergeCell ref="R14:T14"/>
    <mergeCell ref="W14:AA14"/>
    <mergeCell ref="AB14:AD14"/>
    <mergeCell ref="B9:AD9"/>
    <mergeCell ref="C10:M10"/>
    <mergeCell ref="S10:W10"/>
    <mergeCell ref="X10:AD10"/>
    <mergeCell ref="B11:AD11"/>
    <mergeCell ref="B12:E12"/>
    <mergeCell ref="F12:N12"/>
    <mergeCell ref="P12:U12"/>
    <mergeCell ref="W12:AD12"/>
    <mergeCell ref="B6:N6"/>
    <mergeCell ref="P6:S6"/>
    <mergeCell ref="U6:X6"/>
    <mergeCell ref="AA6:AD6"/>
    <mergeCell ref="B7:N7"/>
    <mergeCell ref="P7:S7"/>
    <mergeCell ref="U7:Y7"/>
    <mergeCell ref="AA7:AD7"/>
    <mergeCell ref="B1:H1"/>
    <mergeCell ref="B2:H2"/>
    <mergeCell ref="I2:Z2"/>
    <mergeCell ref="C3:H3"/>
    <mergeCell ref="I3:Z3"/>
    <mergeCell ref="C4:H4"/>
    <mergeCell ref="I4:R4"/>
    <mergeCell ref="S4:Z4"/>
  </mergeCells>
  <conditionalFormatting sqref="B7:N7">
    <cfRule type="containsBlanks" dxfId="8" priority="5" stopIfTrue="1">
      <formula>LEN(TRIM(B7))=0</formula>
    </cfRule>
  </conditionalFormatting>
  <conditionalFormatting sqref="F12:N12">
    <cfRule type="containsBlanks" dxfId="7" priority="3" stopIfTrue="1">
      <formula>LEN(TRIM(F12))=0</formula>
    </cfRule>
  </conditionalFormatting>
  <conditionalFormatting sqref="F28:N28">
    <cfRule type="containsBlanks" dxfId="6" priority="2" stopIfTrue="1">
      <formula>LEN(TRIM(F28))=0</formula>
    </cfRule>
  </conditionalFormatting>
  <conditionalFormatting sqref="F37:N37">
    <cfRule type="containsBlanks" dxfId="5" priority="1" stopIfTrue="1">
      <formula>LEN(TRIM(F37))=0</formula>
    </cfRule>
  </conditionalFormatting>
  <conditionalFormatting sqref="P7:S7">
    <cfRule type="containsBlanks" dxfId="4" priority="4" stopIfTrue="1">
      <formula>LEN(TRIM(P7))=0</formula>
    </cfRule>
  </conditionalFormatting>
  <hyperlinks>
    <hyperlink ref="X10" r:id="rId1" display="fanoust@hotmail.fr"/>
    <hyperlink ref="N10" r:id="rId2"/>
    <hyperlink ref="N10:Q10" r:id="rId3" display="https://www.telemat.org/FFBI/sif/"/>
  </hyperlinks>
  <pageMargins left="0.70866141732283472" right="0.70866141732283472" top="0.74803149606299213" bottom="0.74803149606299213" header="0.31496062992125984" footer="0.31496062992125984"/>
  <pageSetup paperSize="9" scale="60" orientation="landscape" horizontalDpi="4294967293" r:id="rId4"/>
  <drawing r:id="rId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Menus!$G$17:$G$25</xm:f>
          </x14:formula1>
          <xm:sqref>I15:J15 R15:T17 H15:H17 AB15:AD17 I22:J22 H22:H24 S22:T22 R22:R24 AC22:AD22 AB22:AB24 I31:J31 H31:H33 S31:T31 R31:R33 AC31:AD31 AB31:AB33 I40:J40 H40:H42 S40:T40 R40:R42 AC40:AD40 AB40:AB42</xm:sqref>
        </x14:dataValidation>
        <x14:dataValidation type="list" allowBlank="1" showInputMessage="1" showErrorMessage="1">
          <x14:formula1>
            <xm:f>Menus!$G$2:$G$10</xm:f>
          </x14:formula1>
          <xm:sqref>F12:N12</xm:sqref>
        </x14:dataValidation>
        <x14:dataValidation type="list" allowBlank="1" showInputMessage="1" showErrorMessage="1">
          <x14:formula1>
            <xm:f>Menus!$K$2:$K$8</xm:f>
          </x14:formula1>
          <xm:sqref>P7:S7</xm:sqref>
        </x14:dataValidation>
        <x14:dataValidation type="list" allowBlank="1" showInputMessage="1" showErrorMessage="1">
          <x14:formula1>
            <xm:f>Menus!$B$2:$B$40</xm:f>
          </x14:formula1>
          <xm:sqref>B7:N7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J106"/>
  <sheetViews>
    <sheetView showGridLines="0" topLeftCell="A4" zoomScale="90" zoomScaleNormal="90" workbookViewId="0">
      <selection activeCell="AD17" sqref="AD17"/>
    </sheetView>
  </sheetViews>
  <sheetFormatPr baseColWidth="10" defaultRowHeight="12.75" x14ac:dyDescent="0.2"/>
  <cols>
    <col min="1" max="1" width="1.28515625" customWidth="1"/>
    <col min="2" max="30" width="6.7109375" customWidth="1"/>
  </cols>
  <sheetData>
    <row r="1" spans="1:36" ht="24" customHeight="1" thickBot="1" x14ac:dyDescent="0.25">
      <c r="B1" s="92" t="s">
        <v>88</v>
      </c>
      <c r="C1" s="92"/>
      <c r="D1" s="92"/>
      <c r="E1" s="92"/>
      <c r="F1" s="92"/>
      <c r="G1" s="92"/>
      <c r="H1" s="92"/>
    </row>
    <row r="2" spans="1:36" ht="36" customHeight="1" thickTop="1" x14ac:dyDescent="0.2">
      <c r="B2" s="77" t="str">
        <f>IF(B7="","",VLOOKUP(B7,Menus!B2:E40,4,FALSE))</f>
        <v/>
      </c>
      <c r="C2" s="78"/>
      <c r="D2" s="78"/>
      <c r="E2" s="78"/>
      <c r="F2" s="78"/>
      <c r="G2" s="78"/>
      <c r="H2" s="79"/>
      <c r="I2" s="80" t="s">
        <v>95</v>
      </c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"/>
      <c r="AB2" s="8"/>
      <c r="AC2" s="8"/>
      <c r="AD2" s="8"/>
    </row>
    <row r="3" spans="1:36" ht="30" customHeight="1" x14ac:dyDescent="0.2">
      <c r="B3" s="22" t="s">
        <v>71</v>
      </c>
      <c r="C3" s="88" t="str">
        <f>IF(B2="","",VLOOKUP(B2,Menus!L2:N9,2,FALSE))</f>
        <v/>
      </c>
      <c r="D3" s="88"/>
      <c r="E3" s="88"/>
      <c r="F3" s="88"/>
      <c r="G3" s="88"/>
      <c r="H3" s="89"/>
      <c r="I3" s="83" t="s">
        <v>94</v>
      </c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"/>
      <c r="AB3" s="8"/>
      <c r="AC3" s="8"/>
      <c r="AD3" s="8"/>
    </row>
    <row r="4" spans="1:36" ht="30" customHeight="1" thickBot="1" x14ac:dyDescent="0.25">
      <c r="B4" s="23" t="s">
        <v>13</v>
      </c>
      <c r="C4" s="90" t="str">
        <f>IF(B2="","",VLOOKUP(B2,Menus!L2:N9,3,FALSE))</f>
        <v/>
      </c>
      <c r="D4" s="90"/>
      <c r="E4" s="90"/>
      <c r="F4" s="90"/>
      <c r="G4" s="90"/>
      <c r="H4" s="91"/>
      <c r="I4" s="85" t="s">
        <v>101</v>
      </c>
      <c r="J4" s="86"/>
      <c r="K4" s="86"/>
      <c r="L4" s="86"/>
      <c r="M4" s="86"/>
      <c r="N4" s="86"/>
      <c r="O4" s="86"/>
      <c r="P4" s="86"/>
      <c r="Q4" s="86"/>
      <c r="R4" s="86"/>
      <c r="S4" s="87" t="s">
        <v>100</v>
      </c>
      <c r="T4" s="87"/>
      <c r="U4" s="87"/>
      <c r="V4" s="87"/>
      <c r="W4" s="87"/>
      <c r="X4" s="87"/>
      <c r="Y4" s="87"/>
      <c r="Z4" s="87"/>
      <c r="AA4" s="9"/>
      <c r="AB4" s="9"/>
      <c r="AC4" s="9"/>
      <c r="AD4" s="9"/>
    </row>
    <row r="5" spans="1:36" ht="21" customHeight="1" thickTop="1" x14ac:dyDescent="0.2">
      <c r="B5" s="3"/>
      <c r="C5" s="4"/>
      <c r="D5" s="3"/>
      <c r="E5" s="3"/>
      <c r="F5" s="3"/>
      <c r="H5" s="21"/>
      <c r="Z5" s="1"/>
      <c r="AA5" s="1"/>
      <c r="AB5" s="1"/>
      <c r="AC5" s="1"/>
    </row>
    <row r="6" spans="1:36" ht="30" customHeight="1" x14ac:dyDescent="0.2">
      <c r="B6" s="82" t="s">
        <v>89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13"/>
      <c r="P6" s="82" t="s">
        <v>90</v>
      </c>
      <c r="Q6" s="82"/>
      <c r="R6" s="82"/>
      <c r="S6" s="82"/>
      <c r="T6" s="13"/>
      <c r="U6" s="82" t="s">
        <v>15</v>
      </c>
      <c r="V6" s="82"/>
      <c r="W6" s="82"/>
      <c r="X6" s="82"/>
      <c r="Y6" s="24"/>
      <c r="Z6" s="1"/>
      <c r="AA6" s="82" t="s">
        <v>91</v>
      </c>
      <c r="AB6" s="82"/>
      <c r="AC6" s="82"/>
      <c r="AD6" s="82"/>
      <c r="AH6" s="15"/>
    </row>
    <row r="7" spans="1:36" ht="48" customHeight="1" x14ac:dyDescent="0.2">
      <c r="B7" s="94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O7" s="6"/>
      <c r="P7" s="97" t="s">
        <v>69</v>
      </c>
      <c r="Q7" s="98"/>
      <c r="R7" s="98"/>
      <c r="S7" s="99"/>
      <c r="U7" s="71" t="str">
        <f>IF($B$7="","",CONCATENATE(VLOOKUP($B$7,Menus!$B$2:$D$40,2,FALSE),IF(B7="Coupe de Somme 3 bandes par équipes",""," points")))</f>
        <v/>
      </c>
      <c r="V7" s="72"/>
      <c r="W7" s="72"/>
      <c r="X7" s="72"/>
      <c r="Y7" s="73"/>
      <c r="AA7" s="71" t="str">
        <f>IF($B$7="","",IF(VLOOKUP($B$7,Menus!$B$2:$D$40,3,FALSE)="","",CONCATENATE(VLOOKUP($B$7,Menus!$B$2:$D$40,3,FALSE)," reprises max")))</f>
        <v/>
      </c>
      <c r="AB7" s="72"/>
      <c r="AC7" s="72"/>
      <c r="AD7" s="73"/>
    </row>
    <row r="8" spans="1:36" ht="21" customHeight="1" x14ac:dyDescent="0.2">
      <c r="AJ8" s="18"/>
    </row>
    <row r="9" spans="1:36" ht="22.15" customHeight="1" x14ac:dyDescent="0.2">
      <c r="B9" s="74" t="s">
        <v>93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</row>
    <row r="10" spans="1:36" ht="22.15" customHeight="1" x14ac:dyDescent="0.2">
      <c r="B10" s="10"/>
      <c r="C10" s="75" t="s">
        <v>80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11" t="s">
        <v>10</v>
      </c>
      <c r="O10" s="11"/>
      <c r="P10" s="11"/>
      <c r="Q10" s="11"/>
      <c r="R10" s="12"/>
      <c r="S10" s="75" t="s">
        <v>81</v>
      </c>
      <c r="T10" s="75"/>
      <c r="U10" s="75"/>
      <c r="V10" s="75"/>
      <c r="W10" s="75"/>
      <c r="X10" s="76" t="str">
        <f>IF(B2="","",VLOOKUP(B2,Menus!L2:N9,2,FALSE))</f>
        <v/>
      </c>
      <c r="Y10" s="76"/>
      <c r="Z10" s="76"/>
      <c r="AA10" s="76"/>
      <c r="AB10" s="76"/>
      <c r="AC10" s="76"/>
      <c r="AD10" s="76"/>
    </row>
    <row r="11" spans="1:36" ht="21" customHeight="1" x14ac:dyDescent="0.2"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</row>
    <row r="12" spans="1:36" ht="24" customHeight="1" x14ac:dyDescent="0.2">
      <c r="B12" s="67" t="s">
        <v>102</v>
      </c>
      <c r="C12" s="67"/>
      <c r="D12" s="67"/>
      <c r="E12" s="67"/>
      <c r="F12" s="59"/>
      <c r="G12" s="59"/>
      <c r="H12" s="59"/>
      <c r="I12" s="59"/>
      <c r="J12" s="59"/>
      <c r="K12" s="59"/>
      <c r="L12" s="59"/>
      <c r="M12" s="59"/>
      <c r="N12" s="59"/>
      <c r="O12" s="5"/>
      <c r="P12" s="60" t="str">
        <f>IF(F12="","",VLOOKUP(F12,Menus!$G$2:$I$11,2,FALSE))</f>
        <v/>
      </c>
      <c r="Q12" s="60"/>
      <c r="R12" s="60"/>
      <c r="S12" s="60"/>
      <c r="T12" s="60"/>
      <c r="U12" s="60"/>
      <c r="V12" s="7"/>
      <c r="W12" s="60" t="str">
        <f>IF(F12="","",VLOOKUP(F12,Menus!$G$2:$I$11,3,FALSE))</f>
        <v/>
      </c>
      <c r="X12" s="60"/>
      <c r="Y12" s="60"/>
      <c r="Z12" s="60"/>
      <c r="AA12" s="60"/>
      <c r="AB12" s="60"/>
      <c r="AC12" s="60"/>
      <c r="AD12" s="60"/>
    </row>
    <row r="13" spans="1:36" ht="49.15" customHeight="1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36" ht="19.149999999999999" customHeight="1" x14ac:dyDescent="0.2">
      <c r="A14" s="35"/>
      <c r="L14" s="43" t="s">
        <v>69</v>
      </c>
      <c r="M14" s="61" t="s">
        <v>92</v>
      </c>
      <c r="N14" s="62"/>
      <c r="O14" s="62"/>
      <c r="P14" s="62"/>
      <c r="Q14" s="63"/>
      <c r="R14" s="64" t="s">
        <v>1</v>
      </c>
      <c r="S14" s="65"/>
      <c r="T14" s="66"/>
      <c r="V14" s="36"/>
      <c r="W14" s="36"/>
      <c r="X14" s="36"/>
      <c r="Y14" s="36"/>
      <c r="Z14" s="36"/>
      <c r="AA14" s="37"/>
      <c r="AB14" s="37"/>
      <c r="AC14" s="37"/>
    </row>
    <row r="15" spans="1:36" ht="18" customHeight="1" x14ac:dyDescent="0.2">
      <c r="A15" s="38"/>
      <c r="L15" s="39">
        <v>1</v>
      </c>
      <c r="M15" s="100"/>
      <c r="N15" s="101"/>
      <c r="O15" s="101"/>
      <c r="P15" s="101"/>
      <c r="Q15" s="102"/>
      <c r="R15" s="51"/>
      <c r="S15" s="52"/>
      <c r="T15" s="53"/>
      <c r="V15" s="36"/>
      <c r="W15" s="36"/>
      <c r="X15" s="36"/>
      <c r="Y15" s="36"/>
      <c r="Z15" s="36"/>
      <c r="AA15" s="37"/>
      <c r="AB15" s="37"/>
      <c r="AC15" s="37"/>
    </row>
    <row r="16" spans="1:36" ht="18" customHeight="1" x14ac:dyDescent="0.2">
      <c r="A16" s="38"/>
      <c r="L16" s="39">
        <v>2</v>
      </c>
      <c r="M16" s="100"/>
      <c r="N16" s="101"/>
      <c r="O16" s="101"/>
      <c r="P16" s="101"/>
      <c r="Q16" s="102"/>
      <c r="R16" s="51"/>
      <c r="S16" s="52"/>
      <c r="T16" s="53"/>
      <c r="V16" s="33"/>
      <c r="W16" s="33"/>
      <c r="X16" s="33"/>
      <c r="Y16" s="33"/>
      <c r="Z16" s="33"/>
      <c r="AA16" s="33"/>
      <c r="AB16" s="33"/>
      <c r="AC16" s="33"/>
    </row>
    <row r="17" spans="1:30" ht="18" customHeight="1" x14ac:dyDescent="0.2">
      <c r="A17" s="38"/>
      <c r="L17" s="39">
        <v>3</v>
      </c>
      <c r="M17" s="100"/>
      <c r="N17" s="101"/>
      <c r="O17" s="101"/>
      <c r="P17" s="101"/>
      <c r="Q17" s="102"/>
      <c r="R17" s="51"/>
      <c r="S17" s="52"/>
      <c r="T17" s="53"/>
      <c r="V17" s="36"/>
      <c r="W17" s="36"/>
      <c r="X17" s="36"/>
      <c r="Y17" s="36"/>
      <c r="Z17" s="36"/>
      <c r="AA17" s="37"/>
      <c r="AB17" s="37"/>
      <c r="AC17" s="37"/>
    </row>
    <row r="18" spans="1:30" ht="18" customHeight="1" x14ac:dyDescent="0.2">
      <c r="A18" s="38"/>
      <c r="L18" s="40">
        <v>4</v>
      </c>
      <c r="M18" s="100"/>
      <c r="N18" s="101"/>
      <c r="O18" s="101"/>
      <c r="P18" s="101"/>
      <c r="Q18" s="102"/>
      <c r="R18" s="51"/>
      <c r="S18" s="52"/>
      <c r="T18" s="53"/>
      <c r="V18" s="36"/>
      <c r="W18" s="36"/>
      <c r="X18" s="36"/>
      <c r="Y18" s="36"/>
      <c r="Z18" s="36"/>
      <c r="AA18" s="37"/>
      <c r="AB18" s="37"/>
      <c r="AC18" s="37"/>
    </row>
    <row r="19" spans="1:30" ht="20.25" x14ac:dyDescent="0.2">
      <c r="A19" s="46"/>
      <c r="K19" s="33"/>
      <c r="L19" s="33"/>
      <c r="M19" s="33"/>
      <c r="N19" s="33"/>
      <c r="O19" s="33"/>
      <c r="P19" s="33"/>
      <c r="Q19" s="33"/>
      <c r="R19" s="33"/>
      <c r="S19" s="33"/>
      <c r="T19" s="33"/>
      <c r="V19" s="41"/>
      <c r="W19" s="41"/>
      <c r="X19" s="41"/>
      <c r="Y19" s="33"/>
      <c r="Z19" s="33"/>
      <c r="AA19" s="34"/>
      <c r="AB19" s="34"/>
      <c r="AC19" s="34"/>
    </row>
    <row r="20" spans="1:30" ht="15.75" x14ac:dyDescent="0.2">
      <c r="A20" s="42"/>
      <c r="K20" s="44"/>
      <c r="L20" s="33"/>
      <c r="M20" s="48" t="s">
        <v>128</v>
      </c>
      <c r="N20" s="44"/>
      <c r="O20" s="44"/>
      <c r="P20" s="44"/>
      <c r="Q20" s="44"/>
      <c r="R20" s="44"/>
      <c r="S20" s="44"/>
      <c r="T20" s="44"/>
      <c r="V20" s="42"/>
      <c r="W20" s="42"/>
      <c r="X20" s="42"/>
      <c r="Y20" s="42"/>
      <c r="Z20" s="42"/>
      <c r="AA20" s="42"/>
      <c r="AB20" s="33"/>
      <c r="AC20" s="33"/>
    </row>
    <row r="21" spans="1:30" ht="15.75" x14ac:dyDescent="0.2">
      <c r="A21" s="35"/>
      <c r="K21" s="44"/>
      <c r="M21" s="48" t="s">
        <v>129</v>
      </c>
      <c r="N21" s="44"/>
      <c r="O21" s="44"/>
      <c r="P21" s="44"/>
      <c r="Q21" s="44"/>
      <c r="R21" s="44"/>
      <c r="S21" s="44"/>
      <c r="T21" s="44"/>
      <c r="V21" s="36"/>
      <c r="W21" s="36"/>
      <c r="X21" s="36"/>
      <c r="Y21" s="36"/>
      <c r="Z21" s="36"/>
      <c r="AA21" s="37"/>
      <c r="AB21" s="37"/>
      <c r="AC21" s="37"/>
    </row>
    <row r="22" spans="1:30" ht="15.75" x14ac:dyDescent="0.2">
      <c r="A22" s="38"/>
      <c r="K22" s="45"/>
      <c r="M22" s="36" t="s">
        <v>127</v>
      </c>
      <c r="N22" s="45"/>
      <c r="O22" s="45"/>
      <c r="P22" s="45"/>
      <c r="Q22" s="45"/>
      <c r="R22" s="45"/>
      <c r="S22" s="45"/>
      <c r="T22" s="45"/>
      <c r="V22" s="36"/>
      <c r="W22" s="36"/>
      <c r="X22" s="36"/>
      <c r="Y22" s="36"/>
      <c r="Z22" s="36"/>
      <c r="AA22" s="37"/>
      <c r="AB22" s="37"/>
      <c r="AC22" s="37"/>
    </row>
    <row r="23" spans="1:30" ht="15.75" x14ac:dyDescent="0.2">
      <c r="A23" s="38"/>
      <c r="K23" s="44"/>
      <c r="L23" s="47"/>
      <c r="M23" s="48" t="s">
        <v>130</v>
      </c>
      <c r="N23" s="44"/>
      <c r="O23" s="44"/>
      <c r="P23" s="44"/>
      <c r="Q23" s="44"/>
      <c r="R23" s="44"/>
      <c r="S23" s="44"/>
      <c r="T23" s="44"/>
      <c r="V23" s="36"/>
      <c r="W23" s="36"/>
      <c r="X23" s="36"/>
      <c r="Y23" s="36"/>
      <c r="Z23" s="36"/>
      <c r="AA23" s="37"/>
      <c r="AB23" s="37"/>
      <c r="AC23" s="37"/>
    </row>
    <row r="24" spans="1:30" s="26" customFormat="1" ht="18" customHeight="1" x14ac:dyDescent="0.2">
      <c r="W24" s="28"/>
    </row>
    <row r="25" spans="1:30" s="26" customFormat="1" x14ac:dyDescent="0.2">
      <c r="W25" s="28"/>
    </row>
    <row r="26" spans="1:30" s="26" customFormat="1" x14ac:dyDescent="0.2">
      <c r="W26" s="28"/>
    </row>
    <row r="27" spans="1:30" s="26" customFormat="1" x14ac:dyDescent="0.2">
      <c r="W27" s="28"/>
    </row>
    <row r="28" spans="1:30" ht="24" customHeight="1" x14ac:dyDescent="0.2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8"/>
      <c r="X28" s="26"/>
      <c r="Y28" s="26"/>
      <c r="Z28" s="26"/>
      <c r="AA28" s="26"/>
      <c r="AB28" s="26"/>
      <c r="AC28" s="26"/>
      <c r="AD28" s="26"/>
    </row>
    <row r="29" spans="1:30" x14ac:dyDescent="0.2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8"/>
      <c r="X29" s="26"/>
      <c r="Y29" s="26"/>
      <c r="Z29" s="26"/>
      <c r="AA29" s="26"/>
      <c r="AB29" s="26"/>
      <c r="AC29" s="26"/>
      <c r="AD29" s="26"/>
    </row>
    <row r="30" spans="1:30" s="26" customFormat="1" ht="19.5" customHeight="1" x14ac:dyDescent="0.2">
      <c r="W30" s="28"/>
    </row>
    <row r="31" spans="1:30" s="26" customFormat="1" ht="18" customHeight="1" x14ac:dyDescent="0.2">
      <c r="W31" s="28"/>
    </row>
    <row r="32" spans="1:30" s="26" customFormat="1" ht="18" customHeight="1" x14ac:dyDescent="0.2">
      <c r="W32" s="28"/>
    </row>
    <row r="33" spans="2:30" s="26" customFormat="1" ht="18" customHeight="1" x14ac:dyDescent="0.2">
      <c r="W33" s="28"/>
    </row>
    <row r="34" spans="2:30" s="26" customFormat="1" x14ac:dyDescent="0.2">
      <c r="W34" s="28"/>
    </row>
    <row r="35" spans="2:30" s="26" customFormat="1" x14ac:dyDescent="0.2">
      <c r="W35" s="28"/>
    </row>
    <row r="36" spans="2:30" s="26" customFormat="1" x14ac:dyDescent="0.2">
      <c r="W36" s="28"/>
    </row>
    <row r="37" spans="2:30" ht="24" customHeight="1" x14ac:dyDescent="0.2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8"/>
      <c r="X37" s="26"/>
      <c r="Y37" s="26"/>
      <c r="Z37" s="26"/>
      <c r="AA37" s="26"/>
      <c r="AB37" s="26"/>
      <c r="AC37" s="26"/>
      <c r="AD37" s="26"/>
    </row>
    <row r="38" spans="2:30" x14ac:dyDescent="0.2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8"/>
      <c r="X38" s="26"/>
      <c r="Y38" s="26"/>
      <c r="Z38" s="26"/>
      <c r="AA38" s="26"/>
      <c r="AB38" s="26"/>
      <c r="AC38" s="26"/>
      <c r="AD38" s="26"/>
    </row>
    <row r="39" spans="2:30" s="26" customFormat="1" ht="19.5" customHeight="1" x14ac:dyDescent="0.2">
      <c r="W39" s="28"/>
    </row>
    <row r="40" spans="2:30" s="26" customFormat="1" ht="18" customHeight="1" x14ac:dyDescent="0.2">
      <c r="W40" s="28"/>
    </row>
    <row r="41" spans="2:30" s="26" customFormat="1" ht="18" customHeight="1" x14ac:dyDescent="0.2">
      <c r="W41" s="28"/>
    </row>
    <row r="42" spans="2:30" s="26" customFormat="1" ht="18" customHeight="1" x14ac:dyDescent="0.2">
      <c r="W42" s="28"/>
    </row>
    <row r="43" spans="2:30" s="26" customFormat="1" x14ac:dyDescent="0.2">
      <c r="W43" s="28"/>
    </row>
    <row r="44" spans="2:30" s="26" customFormat="1" x14ac:dyDescent="0.2">
      <c r="W44" s="28"/>
    </row>
    <row r="45" spans="2:30" s="26" customFormat="1" x14ac:dyDescent="0.2"/>
    <row r="46" spans="2:30" s="26" customFormat="1" x14ac:dyDescent="0.2"/>
    <row r="47" spans="2:30" s="26" customFormat="1" x14ac:dyDescent="0.2"/>
    <row r="48" spans="2:30" s="26" customFormat="1" x14ac:dyDescent="0.2"/>
    <row r="49" s="26" customFormat="1" x14ac:dyDescent="0.2"/>
    <row r="50" s="26" customFormat="1" x14ac:dyDescent="0.2"/>
    <row r="51" s="26" customFormat="1" x14ac:dyDescent="0.2"/>
    <row r="52" s="26" customFormat="1" x14ac:dyDescent="0.2"/>
    <row r="53" s="26" customFormat="1" x14ac:dyDescent="0.2"/>
    <row r="54" s="26" customFormat="1" x14ac:dyDescent="0.2"/>
    <row r="55" s="26" customFormat="1" x14ac:dyDescent="0.2"/>
    <row r="56" s="26" customFormat="1" x14ac:dyDescent="0.2"/>
    <row r="57" s="26" customFormat="1" x14ac:dyDescent="0.2"/>
    <row r="58" s="26" customFormat="1" x14ac:dyDescent="0.2"/>
    <row r="59" s="26" customFormat="1" x14ac:dyDescent="0.2"/>
    <row r="60" s="26" customFormat="1" x14ac:dyDescent="0.2"/>
    <row r="61" s="26" customFormat="1" x14ac:dyDescent="0.2"/>
    <row r="62" s="26" customFormat="1" x14ac:dyDescent="0.2"/>
    <row r="63" s="26" customFormat="1" x14ac:dyDescent="0.2"/>
    <row r="64" s="26" customFormat="1" x14ac:dyDescent="0.2"/>
    <row r="65" s="26" customFormat="1" x14ac:dyDescent="0.2"/>
    <row r="66" s="26" customFormat="1" x14ac:dyDescent="0.2"/>
    <row r="67" s="26" customFormat="1" x14ac:dyDescent="0.2"/>
    <row r="68" s="26" customFormat="1" x14ac:dyDescent="0.2"/>
    <row r="69" s="26" customFormat="1" x14ac:dyDescent="0.2"/>
    <row r="70" s="26" customFormat="1" x14ac:dyDescent="0.2"/>
    <row r="71" s="26" customFormat="1" x14ac:dyDescent="0.2"/>
    <row r="72" s="26" customFormat="1" x14ac:dyDescent="0.2"/>
    <row r="73" s="26" customFormat="1" x14ac:dyDescent="0.2"/>
    <row r="74" s="26" customFormat="1" x14ac:dyDescent="0.2"/>
    <row r="75" s="26" customFormat="1" x14ac:dyDescent="0.2"/>
    <row r="76" s="26" customFormat="1" x14ac:dyDescent="0.2"/>
    <row r="77" s="26" customFormat="1" x14ac:dyDescent="0.2"/>
    <row r="78" s="26" customFormat="1" x14ac:dyDescent="0.2"/>
    <row r="79" s="26" customFormat="1" x14ac:dyDescent="0.2"/>
    <row r="80" s="26" customFormat="1" x14ac:dyDescent="0.2"/>
    <row r="81" s="26" customFormat="1" x14ac:dyDescent="0.2"/>
    <row r="82" s="26" customFormat="1" x14ac:dyDescent="0.2"/>
    <row r="83" s="26" customFormat="1" x14ac:dyDescent="0.2"/>
    <row r="84" s="26" customFormat="1" x14ac:dyDescent="0.2"/>
    <row r="85" s="26" customFormat="1" x14ac:dyDescent="0.2"/>
    <row r="86" s="26" customFormat="1" x14ac:dyDescent="0.2"/>
    <row r="87" s="26" customFormat="1" x14ac:dyDescent="0.2"/>
    <row r="88" s="26" customFormat="1" x14ac:dyDescent="0.2"/>
    <row r="89" s="26" customFormat="1" x14ac:dyDescent="0.2"/>
    <row r="90" s="26" customFormat="1" x14ac:dyDescent="0.2"/>
    <row r="91" s="26" customFormat="1" x14ac:dyDescent="0.2"/>
    <row r="92" s="26" customFormat="1" x14ac:dyDescent="0.2"/>
    <row r="93" s="26" customFormat="1" x14ac:dyDescent="0.2"/>
    <row r="94" s="26" customFormat="1" x14ac:dyDescent="0.2"/>
    <row r="95" s="26" customFormat="1" x14ac:dyDescent="0.2"/>
    <row r="96" s="26" customFormat="1" x14ac:dyDescent="0.2"/>
    <row r="97" s="26" customFormat="1" x14ac:dyDescent="0.2"/>
    <row r="98" s="26" customFormat="1" x14ac:dyDescent="0.2"/>
    <row r="99" s="26" customFormat="1" x14ac:dyDescent="0.2"/>
    <row r="100" s="26" customFormat="1" x14ac:dyDescent="0.2"/>
    <row r="101" s="26" customFormat="1" x14ac:dyDescent="0.2"/>
    <row r="102" s="26" customFormat="1" x14ac:dyDescent="0.2"/>
    <row r="103" s="26" customFormat="1" x14ac:dyDescent="0.2"/>
    <row r="104" s="26" customFormat="1" x14ac:dyDescent="0.2"/>
    <row r="105" s="26" customFormat="1" x14ac:dyDescent="0.2"/>
    <row r="106" s="26" customFormat="1" x14ac:dyDescent="0.2"/>
  </sheetData>
  <sheetProtection sheet="1" objects="1" scenarios="1"/>
  <mergeCells count="35">
    <mergeCell ref="M18:Q18"/>
    <mergeCell ref="R18:T18"/>
    <mergeCell ref="M17:Q17"/>
    <mergeCell ref="R17:T17"/>
    <mergeCell ref="M16:Q16"/>
    <mergeCell ref="R16:T16"/>
    <mergeCell ref="M15:Q15"/>
    <mergeCell ref="R15:T15"/>
    <mergeCell ref="M14:Q14"/>
    <mergeCell ref="R14:T14"/>
    <mergeCell ref="C10:M10"/>
    <mergeCell ref="S10:W10"/>
    <mergeCell ref="B9:AD9"/>
    <mergeCell ref="AA6:AD6"/>
    <mergeCell ref="B7:N7"/>
    <mergeCell ref="P7:S7"/>
    <mergeCell ref="U7:Y7"/>
    <mergeCell ref="AA7:AD7"/>
    <mergeCell ref="X10:AD10"/>
    <mergeCell ref="B11:AD11"/>
    <mergeCell ref="B12:E12"/>
    <mergeCell ref="F12:N12"/>
    <mergeCell ref="P12:U12"/>
    <mergeCell ref="W12:AD12"/>
    <mergeCell ref="B1:H1"/>
    <mergeCell ref="B2:H2"/>
    <mergeCell ref="I2:Z2"/>
    <mergeCell ref="C3:H3"/>
    <mergeCell ref="I3:Z3"/>
    <mergeCell ref="C4:H4"/>
    <mergeCell ref="I4:R4"/>
    <mergeCell ref="S4:Z4"/>
    <mergeCell ref="B6:N6"/>
    <mergeCell ref="P6:S6"/>
    <mergeCell ref="U6:X6"/>
  </mergeCells>
  <conditionalFormatting sqref="B7:N7">
    <cfRule type="containsBlanks" dxfId="3" priority="5" stopIfTrue="1">
      <formula>LEN(TRIM(B7))=0</formula>
    </cfRule>
  </conditionalFormatting>
  <conditionalFormatting sqref="F12:N12">
    <cfRule type="containsBlanks" dxfId="2" priority="3" stopIfTrue="1">
      <formula>LEN(TRIM(F12))=0</formula>
    </cfRule>
  </conditionalFormatting>
  <conditionalFormatting sqref="P7:S7">
    <cfRule type="containsBlanks" dxfId="1" priority="4" stopIfTrue="1">
      <formula>LEN(TRIM(P7))=0</formula>
    </cfRule>
  </conditionalFormatting>
  <hyperlinks>
    <hyperlink ref="X10" r:id="rId1" display="fanoust@hotmail.fr"/>
    <hyperlink ref="N10" r:id="rId2"/>
    <hyperlink ref="N10:Q10" r:id="rId3" display="https://www.telemat.org/FFBI/sif/"/>
  </hyperlinks>
  <printOptions horizontalCentered="1"/>
  <pageMargins left="0.39370078740157483" right="0.39370078740157483" top="0.39370078740157483" bottom="0" header="0.51181102362204722" footer="0.51181102362204722"/>
  <pageSetup paperSize="9" scale="71" orientation="landscape" r:id="rId4"/>
  <headerFooter alignWithMargins="0"/>
  <drawing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Menus!$G$17:$G$25</xm:f>
          </x14:formula1>
          <xm:sqref>R15:T18</xm:sqref>
        </x14:dataValidation>
        <x14:dataValidation type="list" allowBlank="1" showInputMessage="1" showErrorMessage="1">
          <x14:formula1>
            <xm:f>Menus!$G$2:$G$10</xm:f>
          </x14:formula1>
          <xm:sqref>F12:N12</xm:sqref>
        </x14:dataValidation>
        <x14:dataValidation type="list" allowBlank="1" showInputMessage="1" showErrorMessage="1">
          <x14:formula1>
            <xm:f>Menus!$B$2:$B$40</xm:f>
          </x14:formula1>
          <xm:sqref>B7:N7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2" zoomScale="80" zoomScaleNormal="80" workbookViewId="0">
      <selection activeCell="K31" sqref="K31"/>
    </sheetView>
  </sheetViews>
  <sheetFormatPr baseColWidth="10" defaultRowHeight="12.75" x14ac:dyDescent="0.2"/>
  <cols>
    <col min="1" max="1" width="4" customWidth="1"/>
    <col min="2" max="2" width="34.28515625" bestFit="1" customWidth="1"/>
    <col min="5" max="5" width="20.42578125" bestFit="1" customWidth="1"/>
    <col min="6" max="6" width="3.7109375" customWidth="1"/>
    <col min="7" max="7" width="18.5703125" customWidth="1"/>
    <col min="8" max="8" width="26.7109375" bestFit="1" customWidth="1"/>
    <col min="9" max="9" width="40.85546875" bestFit="1" customWidth="1"/>
    <col min="10" max="10" width="4.28515625" customWidth="1"/>
    <col min="11" max="11" width="9.140625" bestFit="1" customWidth="1"/>
    <col min="12" max="12" width="18.5703125" bestFit="1" customWidth="1"/>
    <col min="13" max="13" width="29.140625" style="15" bestFit="1" customWidth="1"/>
    <col min="14" max="14" width="13.28515625" bestFit="1" customWidth="1"/>
  </cols>
  <sheetData>
    <row r="1" spans="1:14" x14ac:dyDescent="0.2">
      <c r="B1" s="16" t="s">
        <v>28</v>
      </c>
      <c r="C1" s="16" t="s">
        <v>15</v>
      </c>
      <c r="D1" s="16" t="s">
        <v>16</v>
      </c>
      <c r="E1" s="16" t="s">
        <v>70</v>
      </c>
      <c r="F1" s="16"/>
      <c r="G1" s="16" t="s">
        <v>17</v>
      </c>
      <c r="H1" s="14"/>
      <c r="I1" s="14"/>
      <c r="K1" s="14" t="s">
        <v>18</v>
      </c>
      <c r="L1" s="14" t="s">
        <v>70</v>
      </c>
      <c r="M1" s="16" t="s">
        <v>71</v>
      </c>
      <c r="N1" s="14" t="s">
        <v>77</v>
      </c>
    </row>
    <row r="2" spans="1:14" x14ac:dyDescent="0.2">
      <c r="B2" s="14" t="s">
        <v>118</v>
      </c>
      <c r="C2" s="15" t="s">
        <v>135</v>
      </c>
      <c r="D2" s="15">
        <v>15</v>
      </c>
      <c r="E2" s="15" t="s">
        <v>104</v>
      </c>
      <c r="F2" s="15"/>
      <c r="G2" s="14" t="s">
        <v>19</v>
      </c>
      <c r="H2" s="14" t="s">
        <v>43</v>
      </c>
      <c r="I2" s="14" t="s">
        <v>44</v>
      </c>
      <c r="K2" s="14" t="s">
        <v>25</v>
      </c>
      <c r="L2" s="15" t="s">
        <v>72</v>
      </c>
      <c r="M2" s="20" t="s">
        <v>134</v>
      </c>
      <c r="N2" s="16" t="s">
        <v>7</v>
      </c>
    </row>
    <row r="3" spans="1:14" x14ac:dyDescent="0.2">
      <c r="B3" s="14" t="s">
        <v>136</v>
      </c>
      <c r="C3" s="15" t="s">
        <v>137</v>
      </c>
      <c r="D3" s="15">
        <v>20</v>
      </c>
      <c r="E3" s="15" t="s">
        <v>104</v>
      </c>
      <c r="F3" s="15"/>
      <c r="G3" s="14" t="s">
        <v>8</v>
      </c>
      <c r="H3" s="14" t="s">
        <v>45</v>
      </c>
      <c r="I3" s="14" t="s">
        <v>46</v>
      </c>
      <c r="K3" s="14" t="s">
        <v>26</v>
      </c>
      <c r="L3" s="15" t="s">
        <v>73</v>
      </c>
      <c r="M3" s="20" t="s">
        <v>78</v>
      </c>
      <c r="N3" s="15" t="s">
        <v>74</v>
      </c>
    </row>
    <row r="4" spans="1:14" x14ac:dyDescent="0.2">
      <c r="B4" t="s">
        <v>29</v>
      </c>
      <c r="C4" s="15" t="s">
        <v>138</v>
      </c>
      <c r="D4" s="15">
        <v>20</v>
      </c>
      <c r="E4" s="15" t="s">
        <v>72</v>
      </c>
      <c r="F4" s="15"/>
      <c r="G4" s="14" t="s">
        <v>20</v>
      </c>
      <c r="H4" s="14" t="s">
        <v>47</v>
      </c>
      <c r="I4" s="17" t="s">
        <v>48</v>
      </c>
      <c r="K4" s="14" t="s">
        <v>27</v>
      </c>
      <c r="L4" s="15" t="s">
        <v>75</v>
      </c>
      <c r="M4" s="15" t="s">
        <v>79</v>
      </c>
      <c r="N4" s="15" t="s">
        <v>76</v>
      </c>
    </row>
    <row r="5" spans="1:14" x14ac:dyDescent="0.2">
      <c r="B5" t="s">
        <v>30</v>
      </c>
      <c r="C5" s="15">
        <v>120</v>
      </c>
      <c r="D5" s="15">
        <v>25</v>
      </c>
      <c r="E5" s="15" t="s">
        <v>72</v>
      </c>
      <c r="F5" s="15"/>
      <c r="G5" s="14" t="s">
        <v>12</v>
      </c>
      <c r="H5" s="14" t="s">
        <v>49</v>
      </c>
      <c r="I5" s="14" t="s">
        <v>50</v>
      </c>
      <c r="K5" s="14" t="s">
        <v>103</v>
      </c>
      <c r="L5" s="15" t="s">
        <v>104</v>
      </c>
      <c r="M5" s="16" t="s">
        <v>109</v>
      </c>
      <c r="N5" s="30" t="s">
        <v>110</v>
      </c>
    </row>
    <row r="6" spans="1:14" x14ac:dyDescent="0.2">
      <c r="B6" s="14" t="s">
        <v>31</v>
      </c>
      <c r="C6" s="15">
        <v>80</v>
      </c>
      <c r="D6" s="15">
        <v>30</v>
      </c>
      <c r="E6" s="15" t="s">
        <v>72</v>
      </c>
      <c r="F6" s="15"/>
      <c r="G6" s="14" t="s">
        <v>21</v>
      </c>
      <c r="H6" s="14" t="s">
        <v>51</v>
      </c>
      <c r="I6" s="14" t="s">
        <v>52</v>
      </c>
      <c r="K6" s="14" t="s">
        <v>69</v>
      </c>
      <c r="L6" s="15" t="s">
        <v>105</v>
      </c>
      <c r="M6" s="20" t="s">
        <v>108</v>
      </c>
      <c r="N6" s="30" t="s">
        <v>116</v>
      </c>
    </row>
    <row r="7" spans="1:14" x14ac:dyDescent="0.2">
      <c r="B7" s="14" t="s">
        <v>32</v>
      </c>
      <c r="C7" s="15">
        <v>60</v>
      </c>
      <c r="D7" s="15">
        <v>35</v>
      </c>
      <c r="E7" s="15" t="s">
        <v>72</v>
      </c>
      <c r="F7" s="15"/>
      <c r="G7" s="14" t="s">
        <v>23</v>
      </c>
      <c r="H7" s="14" t="s">
        <v>53</v>
      </c>
      <c r="I7" s="14" t="s">
        <v>133</v>
      </c>
      <c r="L7" s="16" t="s">
        <v>122</v>
      </c>
      <c r="M7" s="16" t="s">
        <v>112</v>
      </c>
      <c r="N7" s="31" t="s">
        <v>115</v>
      </c>
    </row>
    <row r="8" spans="1:14" x14ac:dyDescent="0.2">
      <c r="B8" s="14" t="s">
        <v>33</v>
      </c>
      <c r="C8" s="15">
        <v>40</v>
      </c>
      <c r="D8" s="15">
        <v>45</v>
      </c>
      <c r="E8" s="15" t="s">
        <v>72</v>
      </c>
      <c r="F8" s="15"/>
      <c r="G8" s="14" t="s">
        <v>24</v>
      </c>
      <c r="H8" s="14" t="s">
        <v>54</v>
      </c>
      <c r="I8" s="14" t="s">
        <v>55</v>
      </c>
      <c r="L8" s="16" t="s">
        <v>107</v>
      </c>
      <c r="M8" s="16" t="s">
        <v>113</v>
      </c>
      <c r="N8" s="30" t="s">
        <v>117</v>
      </c>
    </row>
    <row r="9" spans="1:14" x14ac:dyDescent="0.2">
      <c r="B9" s="14" t="s">
        <v>34</v>
      </c>
      <c r="C9" s="15">
        <v>80</v>
      </c>
      <c r="D9" s="15">
        <v>40</v>
      </c>
      <c r="E9" s="15" t="s">
        <v>105</v>
      </c>
      <c r="F9" s="15"/>
      <c r="G9" s="14" t="s">
        <v>14</v>
      </c>
      <c r="H9" s="14" t="s">
        <v>56</v>
      </c>
      <c r="I9" s="14" t="s">
        <v>57</v>
      </c>
      <c r="L9" s="15" t="s">
        <v>106</v>
      </c>
      <c r="M9" s="16" t="s">
        <v>114</v>
      </c>
      <c r="N9" s="30" t="s">
        <v>111</v>
      </c>
    </row>
    <row r="10" spans="1:14" x14ac:dyDescent="0.2">
      <c r="B10" s="14" t="s">
        <v>35</v>
      </c>
      <c r="C10" s="15">
        <v>60</v>
      </c>
      <c r="D10" s="15">
        <v>40</v>
      </c>
      <c r="E10" s="15" t="s">
        <v>105</v>
      </c>
      <c r="F10" s="15"/>
      <c r="G10" s="14" t="s">
        <v>22</v>
      </c>
      <c r="H10" s="19" t="s">
        <v>58</v>
      </c>
      <c r="I10" s="19" t="s">
        <v>59</v>
      </c>
      <c r="J10" s="15"/>
      <c r="K10" s="16"/>
      <c r="M10" s="16"/>
    </row>
    <row r="11" spans="1:14" x14ac:dyDescent="0.2">
      <c r="A11" s="15"/>
      <c r="B11" s="14" t="s">
        <v>36</v>
      </c>
      <c r="C11" s="15">
        <v>40</v>
      </c>
      <c r="D11" s="15">
        <v>40</v>
      </c>
      <c r="E11" s="15" t="s">
        <v>105</v>
      </c>
      <c r="F11" s="15"/>
      <c r="I11" s="18"/>
      <c r="M11" s="16"/>
    </row>
    <row r="12" spans="1:14" x14ac:dyDescent="0.2">
      <c r="B12" s="14" t="s">
        <v>143</v>
      </c>
      <c r="C12" s="15">
        <v>40</v>
      </c>
      <c r="D12" s="15">
        <v>40</v>
      </c>
      <c r="E12" s="15" t="s">
        <v>105</v>
      </c>
      <c r="F12" s="15"/>
      <c r="H12" s="14"/>
      <c r="I12" s="14"/>
      <c r="K12" s="14"/>
      <c r="M12" s="16"/>
    </row>
    <row r="13" spans="1:14" x14ac:dyDescent="0.2">
      <c r="B13" s="14" t="s">
        <v>37</v>
      </c>
      <c r="C13" s="15">
        <v>60</v>
      </c>
      <c r="D13" s="15">
        <v>40</v>
      </c>
      <c r="E13" s="15" t="s">
        <v>122</v>
      </c>
      <c r="F13" s="15"/>
      <c r="H13" s="14"/>
      <c r="I13" s="14"/>
      <c r="K13" s="14"/>
      <c r="M13" s="16"/>
    </row>
    <row r="14" spans="1:14" x14ac:dyDescent="0.2">
      <c r="B14" s="14" t="s">
        <v>38</v>
      </c>
      <c r="C14" s="15">
        <v>200</v>
      </c>
      <c r="D14" s="15">
        <v>15</v>
      </c>
      <c r="E14" s="15" t="s">
        <v>104</v>
      </c>
      <c r="F14" s="15"/>
      <c r="H14" s="14"/>
      <c r="I14" s="14"/>
      <c r="K14" s="14"/>
    </row>
    <row r="15" spans="1:14" x14ac:dyDescent="0.2">
      <c r="B15" s="14" t="s">
        <v>119</v>
      </c>
      <c r="C15" s="15">
        <v>120</v>
      </c>
      <c r="D15" s="15">
        <v>20</v>
      </c>
      <c r="E15" s="15" t="s">
        <v>104</v>
      </c>
      <c r="F15" s="15"/>
      <c r="H15" s="14"/>
      <c r="I15" s="14"/>
      <c r="K15" s="14"/>
    </row>
    <row r="16" spans="1:14" x14ac:dyDescent="0.2">
      <c r="B16" s="14" t="s">
        <v>39</v>
      </c>
      <c r="C16" s="15">
        <v>120</v>
      </c>
      <c r="D16" s="15">
        <v>25</v>
      </c>
      <c r="E16" s="15" t="s">
        <v>72</v>
      </c>
      <c r="F16" s="15"/>
      <c r="H16" s="14"/>
      <c r="I16" s="14"/>
      <c r="K16" s="14"/>
    </row>
    <row r="17" spans="2:9" x14ac:dyDescent="0.2">
      <c r="B17" s="14" t="s">
        <v>123</v>
      </c>
      <c r="C17" s="15">
        <v>80</v>
      </c>
      <c r="D17" s="15">
        <v>30</v>
      </c>
      <c r="E17" s="15" t="s">
        <v>72</v>
      </c>
      <c r="F17" s="15"/>
      <c r="G17" s="14" t="s">
        <v>82</v>
      </c>
      <c r="H17" s="14"/>
      <c r="I17" s="14"/>
    </row>
    <row r="18" spans="2:9" x14ac:dyDescent="0.2">
      <c r="B18" s="49" t="s">
        <v>140</v>
      </c>
      <c r="C18" s="50">
        <v>80</v>
      </c>
      <c r="D18" s="50">
        <v>30</v>
      </c>
      <c r="E18" s="15" t="s">
        <v>104</v>
      </c>
      <c r="F18" s="15"/>
      <c r="G18" s="14" t="s">
        <v>83</v>
      </c>
      <c r="H18" s="14"/>
      <c r="I18" s="14"/>
    </row>
    <row r="19" spans="2:9" x14ac:dyDescent="0.2">
      <c r="B19" s="14" t="s">
        <v>120</v>
      </c>
      <c r="C19" s="15">
        <v>100</v>
      </c>
      <c r="D19" s="15">
        <v>25</v>
      </c>
      <c r="E19" s="15" t="s">
        <v>104</v>
      </c>
      <c r="F19" s="15"/>
      <c r="G19" s="14" t="s">
        <v>84</v>
      </c>
      <c r="H19" s="14"/>
      <c r="I19" s="14"/>
    </row>
    <row r="20" spans="2:9" x14ac:dyDescent="0.2">
      <c r="B20" s="14" t="s">
        <v>139</v>
      </c>
      <c r="C20" s="15">
        <v>80</v>
      </c>
      <c r="D20" s="15">
        <v>30</v>
      </c>
      <c r="E20" s="15" t="s">
        <v>104</v>
      </c>
      <c r="F20" s="15"/>
      <c r="G20" s="14" t="s">
        <v>4</v>
      </c>
      <c r="H20" s="14"/>
      <c r="I20" s="14"/>
    </row>
    <row r="21" spans="2:9" x14ac:dyDescent="0.2">
      <c r="B21" s="14" t="s">
        <v>40</v>
      </c>
      <c r="C21" s="15">
        <v>60</v>
      </c>
      <c r="D21" s="15">
        <v>30</v>
      </c>
      <c r="E21" s="15" t="s">
        <v>72</v>
      </c>
      <c r="F21" s="15"/>
      <c r="G21" s="14" t="s">
        <v>6</v>
      </c>
    </row>
    <row r="22" spans="2:9" x14ac:dyDescent="0.2">
      <c r="B22" s="14" t="s">
        <v>41</v>
      </c>
      <c r="C22" s="15">
        <v>50</v>
      </c>
      <c r="D22" s="15">
        <v>35</v>
      </c>
      <c r="E22" s="15" t="s">
        <v>72</v>
      </c>
      <c r="F22" s="15"/>
      <c r="G22" s="14" t="s">
        <v>85</v>
      </c>
    </row>
    <row r="23" spans="2:9" x14ac:dyDescent="0.2">
      <c r="B23" s="14" t="s">
        <v>42</v>
      </c>
      <c r="C23" s="15">
        <v>30</v>
      </c>
      <c r="D23" s="15">
        <v>35</v>
      </c>
      <c r="E23" s="15" t="s">
        <v>72</v>
      </c>
      <c r="F23" s="15"/>
      <c r="G23" s="14" t="s">
        <v>11</v>
      </c>
    </row>
    <row r="24" spans="2:9" x14ac:dyDescent="0.2">
      <c r="B24" s="14" t="s">
        <v>60</v>
      </c>
      <c r="C24" s="15">
        <v>35</v>
      </c>
      <c r="D24" s="15">
        <v>45</v>
      </c>
      <c r="E24" s="15" t="s">
        <v>104</v>
      </c>
      <c r="F24" s="15"/>
      <c r="G24" s="14" t="s">
        <v>5</v>
      </c>
    </row>
    <row r="25" spans="2:9" x14ac:dyDescent="0.2">
      <c r="B25" s="14" t="s">
        <v>121</v>
      </c>
      <c r="C25" s="15">
        <v>30</v>
      </c>
      <c r="D25" s="15">
        <v>50</v>
      </c>
      <c r="E25" s="15" t="s">
        <v>104</v>
      </c>
      <c r="F25" s="15"/>
      <c r="G25" s="14" t="s">
        <v>86</v>
      </c>
    </row>
    <row r="26" spans="2:9" x14ac:dyDescent="0.2">
      <c r="B26" s="14" t="s">
        <v>144</v>
      </c>
      <c r="C26" s="15">
        <v>30</v>
      </c>
      <c r="D26" s="50">
        <v>50</v>
      </c>
      <c r="E26" s="15" t="s">
        <v>104</v>
      </c>
      <c r="F26" s="15"/>
    </row>
    <row r="27" spans="2:9" x14ac:dyDescent="0.2">
      <c r="B27" s="14" t="s">
        <v>61</v>
      </c>
      <c r="C27" s="15">
        <v>25</v>
      </c>
      <c r="D27" s="50">
        <v>60</v>
      </c>
      <c r="E27" s="15" t="s">
        <v>72</v>
      </c>
      <c r="F27" s="15"/>
    </row>
    <row r="28" spans="2:9" x14ac:dyDescent="0.2">
      <c r="B28" s="14" t="s">
        <v>62</v>
      </c>
      <c r="C28" s="15">
        <v>20</v>
      </c>
      <c r="D28" s="15">
        <v>60</v>
      </c>
      <c r="E28" s="15" t="s">
        <v>72</v>
      </c>
      <c r="F28" s="15"/>
    </row>
    <row r="29" spans="2:9" x14ac:dyDescent="0.2">
      <c r="B29" s="14" t="s">
        <v>63</v>
      </c>
      <c r="C29" s="15">
        <v>15</v>
      </c>
      <c r="D29" s="15">
        <v>60</v>
      </c>
      <c r="E29" s="15" t="s">
        <v>72</v>
      </c>
    </row>
    <row r="30" spans="2:9" x14ac:dyDescent="0.2">
      <c r="B30" s="14" t="s">
        <v>64</v>
      </c>
      <c r="C30" s="15">
        <v>25</v>
      </c>
      <c r="D30" s="15">
        <v>60</v>
      </c>
      <c r="E30" s="15" t="s">
        <v>105</v>
      </c>
    </row>
    <row r="31" spans="2:9" x14ac:dyDescent="0.2">
      <c r="B31" s="14" t="s">
        <v>65</v>
      </c>
      <c r="C31" s="15">
        <v>20</v>
      </c>
      <c r="D31" s="15">
        <v>60</v>
      </c>
      <c r="E31" s="15" t="s">
        <v>105</v>
      </c>
    </row>
    <row r="32" spans="2:9" x14ac:dyDescent="0.2">
      <c r="B32" s="14" t="s">
        <v>66</v>
      </c>
      <c r="C32" s="15">
        <v>20</v>
      </c>
      <c r="D32" s="15">
        <v>60</v>
      </c>
      <c r="E32" s="15" t="s">
        <v>122</v>
      </c>
    </row>
    <row r="33" spans="2:5" x14ac:dyDescent="0.2">
      <c r="B33" s="14" t="s">
        <v>67</v>
      </c>
      <c r="C33" s="14" t="s">
        <v>87</v>
      </c>
      <c r="D33" s="29"/>
      <c r="E33" s="15" t="s">
        <v>75</v>
      </c>
    </row>
    <row r="34" spans="2:5" x14ac:dyDescent="0.2">
      <c r="B34" s="14" t="s">
        <v>68</v>
      </c>
      <c r="C34" s="15">
        <v>100</v>
      </c>
      <c r="E34" s="15" t="s">
        <v>75</v>
      </c>
    </row>
    <row r="35" spans="2:5" x14ac:dyDescent="0.2">
      <c r="B35" s="14" t="s">
        <v>141</v>
      </c>
      <c r="C35" t="s">
        <v>142</v>
      </c>
      <c r="E35" s="16" t="s">
        <v>107</v>
      </c>
    </row>
  </sheetData>
  <sheetProtection sheet="1" objects="1" scenarios="1"/>
  <phoneticPr fontId="19" type="noConversion"/>
  <dataValidations count="1">
    <dataValidation type="list" allowBlank="1" showInputMessage="1" showErrorMessage="1" sqref="A4">
      <formula1>$B$2:$B$7</formula1>
    </dataValidation>
  </dataValidations>
  <hyperlinks>
    <hyperlink ref="M3" r:id="rId1"/>
    <hyperlink ref="M2" r:id="rId2"/>
    <hyperlink ref="M6" r:id="rId3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45"/>
  <sheetViews>
    <sheetView zoomScale="90" zoomScaleNormal="90" workbookViewId="0">
      <selection activeCell="Z23" sqref="Z23"/>
    </sheetView>
  </sheetViews>
  <sheetFormatPr baseColWidth="10" defaultRowHeight="12.75" x14ac:dyDescent="0.2"/>
  <cols>
    <col min="1" max="30" width="6.7109375" customWidth="1"/>
  </cols>
  <sheetData>
    <row r="3" spans="2:30" x14ac:dyDescent="0.2">
      <c r="B3" s="32" t="s">
        <v>132</v>
      </c>
    </row>
    <row r="5" spans="2:30" ht="24" customHeight="1" x14ac:dyDescent="0.2">
      <c r="B5" s="67" t="s">
        <v>102</v>
      </c>
      <c r="C5" s="67"/>
      <c r="D5" s="67"/>
      <c r="E5" s="67"/>
      <c r="F5" s="59"/>
      <c r="G5" s="59"/>
      <c r="H5" s="59"/>
      <c r="I5" s="59"/>
      <c r="J5" s="59"/>
      <c r="K5" s="59"/>
      <c r="L5" s="59"/>
      <c r="M5" s="59"/>
      <c r="N5" s="59"/>
      <c r="O5" s="5"/>
      <c r="P5" s="60" t="str">
        <f>IF(F5="","",VLOOKUP(F5,Menus!$G$2:$I$11,2,FALSE))</f>
        <v/>
      </c>
      <c r="Q5" s="60"/>
      <c r="R5" s="60"/>
      <c r="S5" s="60"/>
      <c r="T5" s="60"/>
      <c r="U5" s="60"/>
      <c r="V5" s="7"/>
      <c r="W5" s="60" t="str">
        <f>IF(F5="","",VLOOKUP(F5,Menus!$G$2:$I$11,3,FALSE))</f>
        <v/>
      </c>
      <c r="X5" s="60"/>
      <c r="Y5" s="60"/>
      <c r="Z5" s="60"/>
      <c r="AA5" s="60"/>
      <c r="AB5" s="60"/>
      <c r="AC5" s="60"/>
      <c r="AD5" s="60"/>
    </row>
    <row r="6" spans="2:30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2:30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2:30" x14ac:dyDescent="0.2">
      <c r="B8" s="32" t="s">
        <v>125</v>
      </c>
    </row>
    <row r="10" spans="2:30" s="26" customFormat="1" ht="19.149999999999999" customHeight="1" x14ac:dyDescent="0.2">
      <c r="B10" s="25" t="s">
        <v>0</v>
      </c>
      <c r="C10" s="61" t="s">
        <v>92</v>
      </c>
      <c r="D10" s="62"/>
      <c r="E10" s="62"/>
      <c r="F10" s="62"/>
      <c r="G10" s="63"/>
      <c r="H10" s="64" t="s">
        <v>1</v>
      </c>
      <c r="I10" s="65"/>
      <c r="J10" s="66"/>
      <c r="L10" s="25" t="s">
        <v>2</v>
      </c>
      <c r="M10" s="61" t="s">
        <v>92</v>
      </c>
      <c r="N10" s="62"/>
      <c r="O10" s="62"/>
      <c r="P10" s="62"/>
      <c r="Q10" s="63"/>
      <c r="R10" s="64" t="s">
        <v>1</v>
      </c>
      <c r="S10" s="65"/>
      <c r="T10" s="66"/>
      <c r="V10" s="25" t="s">
        <v>3</v>
      </c>
      <c r="W10" s="61" t="s">
        <v>92</v>
      </c>
      <c r="X10" s="62"/>
      <c r="Y10" s="62"/>
      <c r="Z10" s="62"/>
      <c r="AA10" s="63"/>
      <c r="AB10" s="64" t="s">
        <v>1</v>
      </c>
      <c r="AC10" s="65"/>
      <c r="AD10" s="66"/>
    </row>
    <row r="11" spans="2:30" s="26" customFormat="1" ht="18" customHeight="1" x14ac:dyDescent="0.2">
      <c r="B11" s="27">
        <v>1</v>
      </c>
      <c r="C11" s="54"/>
      <c r="D11" s="55"/>
      <c r="E11" s="55"/>
      <c r="F11" s="55"/>
      <c r="G11" s="56"/>
      <c r="H11" s="51"/>
      <c r="I11" s="52"/>
      <c r="J11" s="53"/>
      <c r="L11" s="27">
        <v>1</v>
      </c>
      <c r="M11" s="54"/>
      <c r="N11" s="55"/>
      <c r="O11" s="55"/>
      <c r="P11" s="55"/>
      <c r="Q11" s="56"/>
      <c r="R11" s="51"/>
      <c r="S11" s="52"/>
      <c r="T11" s="53"/>
      <c r="V11" s="27">
        <v>1</v>
      </c>
      <c r="W11" s="54"/>
      <c r="X11" s="55"/>
      <c r="Y11" s="55"/>
      <c r="Z11" s="55"/>
      <c r="AA11" s="56"/>
      <c r="AB11" s="51"/>
      <c r="AC11" s="52"/>
      <c r="AD11" s="53"/>
    </row>
    <row r="12" spans="2:30" s="26" customFormat="1" ht="18" customHeight="1" x14ac:dyDescent="0.2">
      <c r="B12" s="27">
        <v>2</v>
      </c>
      <c r="C12" s="68"/>
      <c r="D12" s="69"/>
      <c r="E12" s="69"/>
      <c r="F12" s="69"/>
      <c r="G12" s="70"/>
      <c r="H12" s="51"/>
      <c r="I12" s="57"/>
      <c r="J12" s="58"/>
      <c r="L12" s="27">
        <v>2</v>
      </c>
      <c r="M12" s="54"/>
      <c r="N12" s="55"/>
      <c r="O12" s="55"/>
      <c r="P12" s="55"/>
      <c r="Q12" s="56"/>
      <c r="R12" s="51"/>
      <c r="S12" s="52"/>
      <c r="T12" s="53"/>
      <c r="V12" s="27">
        <v>2</v>
      </c>
      <c r="W12" s="54"/>
      <c r="X12" s="55"/>
      <c r="Y12" s="55"/>
      <c r="Z12" s="55"/>
      <c r="AA12" s="56"/>
      <c r="AB12" s="51"/>
      <c r="AC12" s="52"/>
      <c r="AD12" s="53"/>
    </row>
    <row r="13" spans="2:30" s="26" customFormat="1" ht="18" customHeight="1" x14ac:dyDescent="0.2">
      <c r="B13" s="27">
        <v>3</v>
      </c>
      <c r="C13" s="68"/>
      <c r="D13" s="69"/>
      <c r="E13" s="69"/>
      <c r="F13" s="69"/>
      <c r="G13" s="70"/>
      <c r="H13" s="51"/>
      <c r="I13" s="57"/>
      <c r="J13" s="58"/>
      <c r="L13" s="27">
        <v>3</v>
      </c>
      <c r="M13" s="54"/>
      <c r="N13" s="55"/>
      <c r="O13" s="55"/>
      <c r="P13" s="55"/>
      <c r="Q13" s="56"/>
      <c r="R13" s="51"/>
      <c r="S13" s="52"/>
      <c r="T13" s="53"/>
      <c r="V13" s="27">
        <v>3</v>
      </c>
      <c r="W13" s="54"/>
      <c r="X13" s="55"/>
      <c r="Y13" s="55"/>
      <c r="Z13" s="55"/>
      <c r="AA13" s="56"/>
      <c r="AB13" s="51"/>
      <c r="AC13" s="52"/>
      <c r="AD13" s="53"/>
    </row>
    <row r="14" spans="2:30" s="26" customFormat="1" x14ac:dyDescent="0.2">
      <c r="C14" s="28" t="s">
        <v>98</v>
      </c>
      <c r="M14" s="28" t="s">
        <v>98</v>
      </c>
      <c r="W14" s="28" t="s">
        <v>98</v>
      </c>
    </row>
    <row r="15" spans="2:30" s="26" customFormat="1" x14ac:dyDescent="0.2">
      <c r="C15" s="28" t="s">
        <v>99</v>
      </c>
      <c r="M15" s="28" t="s">
        <v>99</v>
      </c>
      <c r="W15" s="28" t="s">
        <v>99</v>
      </c>
    </row>
    <row r="17" spans="1:30" x14ac:dyDescent="0.2">
      <c r="A17" s="26"/>
    </row>
    <row r="18" spans="1:30" x14ac:dyDescent="0.2">
      <c r="A18" s="26"/>
      <c r="B18" s="32" t="s">
        <v>124</v>
      </c>
    </row>
    <row r="19" spans="1:30" x14ac:dyDescent="0.2">
      <c r="A19" s="2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30" ht="19.149999999999999" customHeight="1" x14ac:dyDescent="0.2">
      <c r="A20" s="26"/>
      <c r="B20" s="25" t="s">
        <v>0</v>
      </c>
      <c r="C20" s="61" t="s">
        <v>92</v>
      </c>
      <c r="D20" s="62"/>
      <c r="E20" s="62"/>
      <c r="F20" s="62"/>
      <c r="G20" s="63"/>
      <c r="H20" s="64" t="s">
        <v>1</v>
      </c>
      <c r="I20" s="65"/>
      <c r="J20" s="66"/>
      <c r="K20" s="26"/>
      <c r="L20" s="25" t="s">
        <v>2</v>
      </c>
      <c r="M20" s="61" t="s">
        <v>92</v>
      </c>
      <c r="N20" s="62"/>
      <c r="O20" s="62"/>
      <c r="P20" s="62"/>
      <c r="Q20" s="63"/>
      <c r="R20" s="64" t="s">
        <v>1</v>
      </c>
      <c r="S20" s="65"/>
      <c r="T20" s="66"/>
      <c r="U20" s="26"/>
      <c r="V20" s="2"/>
      <c r="W20" s="2"/>
      <c r="X20" s="2"/>
      <c r="Y20" s="2"/>
      <c r="Z20" s="2"/>
      <c r="AA20" s="2"/>
      <c r="AB20" s="2"/>
    </row>
    <row r="21" spans="1:30" ht="18" customHeight="1" x14ac:dyDescent="0.2">
      <c r="B21" s="27">
        <v>1</v>
      </c>
      <c r="C21" s="54"/>
      <c r="D21" s="55"/>
      <c r="E21" s="55"/>
      <c r="F21" s="55"/>
      <c r="G21" s="56"/>
      <c r="H21" s="51"/>
      <c r="I21" s="52"/>
      <c r="J21" s="53"/>
      <c r="K21" s="26"/>
      <c r="L21" s="27">
        <v>1</v>
      </c>
      <c r="M21" s="54"/>
      <c r="N21" s="55"/>
      <c r="O21" s="55"/>
      <c r="P21" s="55"/>
      <c r="Q21" s="56"/>
      <c r="R21" s="51"/>
      <c r="S21" s="52"/>
      <c r="T21" s="53"/>
      <c r="U21" s="26"/>
      <c r="V21" s="2"/>
      <c r="W21" s="2"/>
      <c r="X21" s="2"/>
      <c r="Y21" s="2"/>
      <c r="Z21" s="2"/>
      <c r="AA21" s="2"/>
      <c r="AB21" s="2"/>
    </row>
    <row r="22" spans="1:30" ht="18" customHeight="1" x14ac:dyDescent="0.2">
      <c r="B22" s="27">
        <v>2</v>
      </c>
      <c r="C22" s="54"/>
      <c r="D22" s="55"/>
      <c r="E22" s="55"/>
      <c r="F22" s="55"/>
      <c r="G22" s="56"/>
      <c r="H22" s="51"/>
      <c r="I22" s="52"/>
      <c r="J22" s="53"/>
      <c r="K22" s="26"/>
      <c r="L22" s="27">
        <v>2</v>
      </c>
      <c r="M22" s="54"/>
      <c r="N22" s="55"/>
      <c r="O22" s="55"/>
      <c r="P22" s="55"/>
      <c r="Q22" s="56"/>
      <c r="R22" s="51"/>
      <c r="S22" s="52"/>
      <c r="T22" s="53"/>
      <c r="U22" s="26"/>
      <c r="V22" s="2"/>
      <c r="W22" s="2"/>
      <c r="X22" s="2"/>
      <c r="Y22" s="2"/>
      <c r="Z22" s="2"/>
      <c r="AA22" s="2"/>
      <c r="AB22" s="2"/>
    </row>
    <row r="23" spans="1:30" ht="18" customHeight="1" x14ac:dyDescent="0.2">
      <c r="B23" s="27">
        <v>3</v>
      </c>
      <c r="C23" s="54"/>
      <c r="D23" s="55"/>
      <c r="E23" s="55"/>
      <c r="F23" s="55"/>
      <c r="G23" s="56"/>
      <c r="H23" s="51"/>
      <c r="I23" s="52"/>
      <c r="J23" s="53"/>
      <c r="K23" s="26"/>
      <c r="L23" s="27"/>
      <c r="M23" s="54"/>
      <c r="N23" s="55"/>
      <c r="O23" s="55"/>
      <c r="P23" s="55"/>
      <c r="Q23" s="56"/>
      <c r="R23" s="51"/>
      <c r="S23" s="52"/>
      <c r="T23" s="53"/>
      <c r="U23" s="26"/>
      <c r="V23" s="2"/>
      <c r="W23" s="2"/>
      <c r="X23" s="2"/>
      <c r="Y23" s="2"/>
      <c r="Z23" s="2"/>
      <c r="AA23" s="2"/>
      <c r="AB23" s="2"/>
    </row>
    <row r="24" spans="1:30" ht="13.15" customHeight="1" x14ac:dyDescent="0.2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AD24" s="26"/>
    </row>
    <row r="25" spans="1:30" x14ac:dyDescent="0.2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AD25" s="26"/>
    </row>
    <row r="27" spans="1:30" x14ac:dyDescent="0.2">
      <c r="B27" s="32" t="s">
        <v>126</v>
      </c>
    </row>
    <row r="28" spans="1:30" x14ac:dyDescent="0.2">
      <c r="A28" s="26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30" ht="19.149999999999999" customHeight="1" x14ac:dyDescent="0.2">
      <c r="A29" s="26"/>
      <c r="B29" s="25" t="s">
        <v>0</v>
      </c>
      <c r="C29" s="61" t="s">
        <v>92</v>
      </c>
      <c r="D29" s="62"/>
      <c r="E29" s="62"/>
      <c r="F29" s="62"/>
      <c r="G29" s="63"/>
      <c r="H29" s="64" t="s">
        <v>1</v>
      </c>
      <c r="I29" s="65"/>
      <c r="J29" s="66"/>
      <c r="K29" s="26"/>
      <c r="L29" s="25" t="s">
        <v>2</v>
      </c>
      <c r="M29" s="61" t="s">
        <v>92</v>
      </c>
      <c r="N29" s="62"/>
      <c r="O29" s="62"/>
      <c r="P29" s="62"/>
      <c r="Q29" s="63"/>
      <c r="R29" s="64" t="s">
        <v>1</v>
      </c>
      <c r="S29" s="65"/>
      <c r="T29" s="66"/>
      <c r="U29" s="26"/>
      <c r="V29" s="2"/>
      <c r="W29" s="2"/>
      <c r="X29" s="2"/>
      <c r="Y29" s="2"/>
      <c r="Z29" s="2"/>
      <c r="AA29" s="2"/>
      <c r="AB29" s="2"/>
    </row>
    <row r="30" spans="1:30" ht="18" customHeight="1" x14ac:dyDescent="0.2">
      <c r="B30" s="27">
        <v>1</v>
      </c>
      <c r="C30" s="54"/>
      <c r="D30" s="55"/>
      <c r="E30" s="55"/>
      <c r="F30" s="55"/>
      <c r="G30" s="56"/>
      <c r="H30" s="51"/>
      <c r="I30" s="52"/>
      <c r="J30" s="53"/>
      <c r="K30" s="26"/>
      <c r="L30" s="27">
        <v>1</v>
      </c>
      <c r="M30" s="54"/>
      <c r="N30" s="55"/>
      <c r="O30" s="55"/>
      <c r="P30" s="55"/>
      <c r="Q30" s="56"/>
      <c r="R30" s="51"/>
      <c r="S30" s="52"/>
      <c r="T30" s="53"/>
      <c r="U30" s="26"/>
      <c r="V30" s="2"/>
      <c r="W30" s="2"/>
      <c r="X30" s="2"/>
      <c r="Y30" s="2"/>
      <c r="Z30" s="2"/>
      <c r="AA30" s="2"/>
      <c r="AB30" s="2"/>
    </row>
    <row r="31" spans="1:30" ht="18" customHeight="1" x14ac:dyDescent="0.2">
      <c r="B31" s="27">
        <v>2</v>
      </c>
      <c r="C31" s="54"/>
      <c r="D31" s="55"/>
      <c r="E31" s="55"/>
      <c r="F31" s="55"/>
      <c r="G31" s="56"/>
      <c r="H31" s="51"/>
      <c r="I31" s="52"/>
      <c r="J31" s="53"/>
      <c r="K31" s="26"/>
      <c r="L31" s="27">
        <v>2</v>
      </c>
      <c r="M31" s="54"/>
      <c r="N31" s="55"/>
      <c r="O31" s="55"/>
      <c r="P31" s="55"/>
      <c r="Q31" s="56"/>
      <c r="R31" s="51"/>
      <c r="S31" s="52"/>
      <c r="T31" s="53"/>
      <c r="U31" s="26"/>
      <c r="V31" s="2"/>
      <c r="W31" s="2"/>
      <c r="X31" s="2"/>
      <c r="Y31" s="2"/>
      <c r="Z31" s="2"/>
      <c r="AA31" s="2"/>
      <c r="AB31" s="2"/>
    </row>
    <row r="32" spans="1:30" ht="18" customHeight="1" x14ac:dyDescent="0.2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"/>
      <c r="W32" s="2"/>
      <c r="X32" s="2"/>
      <c r="Y32" s="2"/>
      <c r="Z32" s="2"/>
      <c r="AA32" s="2"/>
      <c r="AB32" s="2"/>
    </row>
    <row r="33" spans="1:30" x14ac:dyDescent="0.2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AD33" s="26"/>
    </row>
    <row r="34" spans="1:30" x14ac:dyDescent="0.2">
      <c r="B34" s="32" t="s">
        <v>131</v>
      </c>
    </row>
    <row r="36" spans="1:30" ht="19.149999999999999" customHeight="1" x14ac:dyDescent="0.2">
      <c r="A36" s="35"/>
      <c r="L36" s="43" t="s">
        <v>69</v>
      </c>
      <c r="M36" s="61" t="s">
        <v>92</v>
      </c>
      <c r="N36" s="62"/>
      <c r="O36" s="62"/>
      <c r="P36" s="62"/>
      <c r="Q36" s="63"/>
      <c r="R36" s="64" t="s">
        <v>1</v>
      </c>
      <c r="S36" s="65"/>
      <c r="T36" s="66"/>
      <c r="V36" s="36"/>
      <c r="W36" s="36"/>
      <c r="X36" s="36"/>
      <c r="Y36" s="36"/>
      <c r="Z36" s="36"/>
      <c r="AA36" s="37"/>
      <c r="AB36" s="37"/>
      <c r="AC36" s="37"/>
    </row>
    <row r="37" spans="1:30" ht="18" customHeight="1" x14ac:dyDescent="0.2">
      <c r="A37" s="38"/>
      <c r="L37" s="39">
        <v>1</v>
      </c>
      <c r="M37" s="100"/>
      <c r="N37" s="101"/>
      <c r="O37" s="101"/>
      <c r="P37" s="101"/>
      <c r="Q37" s="102"/>
      <c r="R37" s="51"/>
      <c r="S37" s="52"/>
      <c r="T37" s="53"/>
      <c r="V37" s="36"/>
      <c r="W37" s="36"/>
      <c r="X37" s="36"/>
      <c r="Y37" s="36"/>
      <c r="Z37" s="36"/>
      <c r="AA37" s="37"/>
      <c r="AB37" s="37"/>
      <c r="AC37" s="37"/>
    </row>
    <row r="38" spans="1:30" ht="18" customHeight="1" x14ac:dyDescent="0.2">
      <c r="A38" s="38"/>
      <c r="L38" s="39">
        <v>2</v>
      </c>
      <c r="M38" s="100"/>
      <c r="N38" s="101"/>
      <c r="O38" s="101"/>
      <c r="P38" s="101"/>
      <c r="Q38" s="102"/>
      <c r="R38" s="51"/>
      <c r="S38" s="52"/>
      <c r="T38" s="53"/>
      <c r="V38" s="33"/>
      <c r="W38" s="33"/>
      <c r="X38" s="33"/>
      <c r="Y38" s="33"/>
      <c r="Z38" s="33"/>
      <c r="AA38" s="33"/>
      <c r="AB38" s="33"/>
      <c r="AC38" s="33"/>
    </row>
    <row r="39" spans="1:30" ht="18" customHeight="1" x14ac:dyDescent="0.2">
      <c r="A39" s="38"/>
      <c r="L39" s="39">
        <v>3</v>
      </c>
      <c r="M39" s="100"/>
      <c r="N39" s="101"/>
      <c r="O39" s="101"/>
      <c r="P39" s="101"/>
      <c r="Q39" s="102"/>
      <c r="R39" s="51"/>
      <c r="S39" s="52"/>
      <c r="T39" s="53"/>
      <c r="V39" s="36"/>
      <c r="W39" s="36"/>
      <c r="X39" s="36"/>
      <c r="Y39" s="36"/>
      <c r="Z39" s="36"/>
      <c r="AA39" s="37"/>
      <c r="AB39" s="37"/>
      <c r="AC39" s="37"/>
    </row>
    <row r="40" spans="1:30" ht="18" customHeight="1" x14ac:dyDescent="0.2">
      <c r="A40" s="38"/>
      <c r="L40" s="40">
        <v>4</v>
      </c>
      <c r="M40" s="100"/>
      <c r="N40" s="101"/>
      <c r="O40" s="101"/>
      <c r="P40" s="101"/>
      <c r="Q40" s="102"/>
      <c r="R40" s="51"/>
      <c r="S40" s="52"/>
      <c r="T40" s="53"/>
      <c r="V40" s="36"/>
      <c r="W40" s="36"/>
      <c r="X40" s="36"/>
      <c r="Y40" s="36"/>
      <c r="Z40" s="36"/>
      <c r="AA40" s="37"/>
      <c r="AB40" s="37"/>
      <c r="AC40" s="37"/>
    </row>
    <row r="41" spans="1:30" ht="20.25" x14ac:dyDescent="0.2">
      <c r="A41" s="46"/>
      <c r="K41" s="33"/>
      <c r="L41" s="33"/>
      <c r="M41" s="33"/>
      <c r="N41" s="33"/>
      <c r="O41" s="33"/>
      <c r="P41" s="33"/>
      <c r="Q41" s="33"/>
      <c r="R41" s="33"/>
      <c r="S41" s="33"/>
      <c r="T41" s="33"/>
      <c r="V41" s="41"/>
      <c r="W41" s="41"/>
      <c r="X41" s="41"/>
      <c r="Y41" s="33"/>
      <c r="Z41" s="33"/>
      <c r="AA41" s="34"/>
      <c r="AB41" s="34"/>
      <c r="AC41" s="34"/>
    </row>
    <row r="42" spans="1:30" ht="15.75" x14ac:dyDescent="0.2">
      <c r="A42" s="42"/>
      <c r="K42" s="44"/>
      <c r="L42" s="33"/>
      <c r="M42" s="48" t="s">
        <v>128</v>
      </c>
      <c r="N42" s="44"/>
      <c r="O42" s="44"/>
      <c r="P42" s="44"/>
      <c r="Q42" s="44"/>
      <c r="R42" s="44"/>
      <c r="S42" s="44"/>
      <c r="T42" s="44"/>
      <c r="V42" s="42"/>
      <c r="W42" s="42"/>
      <c r="X42" s="42"/>
      <c r="Y42" s="42"/>
      <c r="Z42" s="42"/>
      <c r="AA42" s="42"/>
      <c r="AB42" s="33"/>
      <c r="AC42" s="33"/>
    </row>
    <row r="43" spans="1:30" ht="15.75" x14ac:dyDescent="0.2">
      <c r="A43" s="35"/>
      <c r="K43" s="44"/>
      <c r="M43" s="48" t="s">
        <v>129</v>
      </c>
      <c r="N43" s="44"/>
      <c r="O43" s="44"/>
      <c r="P43" s="44"/>
      <c r="Q43" s="44"/>
      <c r="R43" s="44"/>
      <c r="S43" s="44"/>
      <c r="T43" s="44"/>
      <c r="V43" s="36"/>
      <c r="W43" s="36"/>
      <c r="X43" s="36"/>
      <c r="Y43" s="36"/>
      <c r="Z43" s="36"/>
      <c r="AA43" s="37"/>
      <c r="AB43" s="37"/>
      <c r="AC43" s="37"/>
    </row>
    <row r="44" spans="1:30" ht="15.75" x14ac:dyDescent="0.2">
      <c r="A44" s="38"/>
      <c r="K44" s="45"/>
      <c r="M44" s="36" t="s">
        <v>127</v>
      </c>
      <c r="N44" s="45"/>
      <c r="O44" s="45"/>
      <c r="P44" s="45"/>
      <c r="Q44" s="45"/>
      <c r="R44" s="45"/>
      <c r="S44" s="45"/>
      <c r="T44" s="45"/>
      <c r="V44" s="36"/>
      <c r="W44" s="36"/>
      <c r="X44" s="36"/>
      <c r="Y44" s="36"/>
      <c r="Z44" s="36"/>
      <c r="AA44" s="37"/>
      <c r="AB44" s="37"/>
      <c r="AC44" s="37"/>
    </row>
    <row r="45" spans="1:30" ht="15.75" x14ac:dyDescent="0.2">
      <c r="A45" s="38"/>
      <c r="K45" s="44"/>
      <c r="L45" s="47"/>
      <c r="M45" s="48" t="s">
        <v>130</v>
      </c>
      <c r="N45" s="44"/>
      <c r="O45" s="44"/>
      <c r="P45" s="44"/>
      <c r="Q45" s="44"/>
      <c r="R45" s="44"/>
      <c r="S45" s="44"/>
      <c r="T45" s="44"/>
      <c r="V45" s="36"/>
      <c r="W45" s="36"/>
      <c r="X45" s="36"/>
      <c r="Y45" s="36"/>
      <c r="Z45" s="36"/>
      <c r="AA45" s="37"/>
      <c r="AB45" s="37"/>
      <c r="AC45" s="37"/>
    </row>
  </sheetData>
  <mergeCells count="66">
    <mergeCell ref="M40:Q40"/>
    <mergeCell ref="R37:T37"/>
    <mergeCell ref="R38:T38"/>
    <mergeCell ref="R39:T39"/>
    <mergeCell ref="R40:T40"/>
    <mergeCell ref="M36:Q36"/>
    <mergeCell ref="R36:T36"/>
    <mergeCell ref="M37:Q37"/>
    <mergeCell ref="M38:Q38"/>
    <mergeCell ref="M39:Q39"/>
    <mergeCell ref="W12:AA12"/>
    <mergeCell ref="AB12:AD12"/>
    <mergeCell ref="W13:AA13"/>
    <mergeCell ref="AB13:AD13"/>
    <mergeCell ref="C12:G12"/>
    <mergeCell ref="H12:J12"/>
    <mergeCell ref="H13:J13"/>
    <mergeCell ref="M12:Q12"/>
    <mergeCell ref="R12:T12"/>
    <mergeCell ref="M13:Q13"/>
    <mergeCell ref="R13:T13"/>
    <mergeCell ref="C13:G13"/>
    <mergeCell ref="C31:G31"/>
    <mergeCell ref="H31:J31"/>
    <mergeCell ref="M31:Q31"/>
    <mergeCell ref="R31:T31"/>
    <mergeCell ref="C29:G29"/>
    <mergeCell ref="H29:J29"/>
    <mergeCell ref="M29:Q29"/>
    <mergeCell ref="R29:T29"/>
    <mergeCell ref="C30:G30"/>
    <mergeCell ref="H30:J30"/>
    <mergeCell ref="M30:Q30"/>
    <mergeCell ref="R30:T30"/>
    <mergeCell ref="C23:G23"/>
    <mergeCell ref="H23:J23"/>
    <mergeCell ref="M23:Q23"/>
    <mergeCell ref="R23:T23"/>
    <mergeCell ref="C22:G22"/>
    <mergeCell ref="H22:J22"/>
    <mergeCell ref="M22:Q22"/>
    <mergeCell ref="R22:T22"/>
    <mergeCell ref="C21:G21"/>
    <mergeCell ref="H21:J21"/>
    <mergeCell ref="M21:Q21"/>
    <mergeCell ref="R21:T21"/>
    <mergeCell ref="C20:G20"/>
    <mergeCell ref="H20:J20"/>
    <mergeCell ref="M20:Q20"/>
    <mergeCell ref="R20:T20"/>
    <mergeCell ref="AB11:AD11"/>
    <mergeCell ref="B5:E5"/>
    <mergeCell ref="F5:N5"/>
    <mergeCell ref="P5:U5"/>
    <mergeCell ref="W5:AD5"/>
    <mergeCell ref="C10:G10"/>
    <mergeCell ref="H10:J10"/>
    <mergeCell ref="M10:Q10"/>
    <mergeCell ref="R10:T10"/>
    <mergeCell ref="W10:AA10"/>
    <mergeCell ref="AB10:AD10"/>
    <mergeCell ref="C11:G11"/>
    <mergeCell ref="H11:J11"/>
    <mergeCell ref="M11:Q11"/>
    <mergeCell ref="R11:T11"/>
    <mergeCell ref="W11:AA11"/>
  </mergeCells>
  <conditionalFormatting sqref="F5:N5">
    <cfRule type="containsBlanks" dxfId="0" priority="1" stopIfTrue="1">
      <formula>LEN(TRIM(F5))=0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Menus!$G$17:$G$25</xm:f>
          </x14:formula1>
          <xm:sqref>R30:T31 I11:J11 R11:T13 H21:J23 R21:T23 H30:J31 H11:H13 AB11:AD13 R37:T40</xm:sqref>
        </x14:dataValidation>
        <x14:dataValidation type="list" allowBlank="1" showInputMessage="1" showErrorMessage="1">
          <x14:formula1>
            <xm:f>Menus!$G$2:$G$10</xm:f>
          </x14:formula1>
          <xm:sqref>F5:N5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Mode-Cat. 1</vt:lpstr>
      <vt:lpstr>Mode-Cat. 2</vt:lpstr>
      <vt:lpstr>Mode-Cat. 3</vt:lpstr>
      <vt:lpstr>Mode-Cat. 4</vt:lpstr>
      <vt:lpstr>Mode-Cat. 5</vt:lpstr>
      <vt:lpstr>Finale</vt:lpstr>
      <vt:lpstr>Menus</vt:lpstr>
      <vt:lpstr>Poules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DELGOVE</dc:creator>
  <cp:lastModifiedBy>Hervé Jonard</cp:lastModifiedBy>
  <cp:lastPrinted>2024-09-26T09:50:42Z</cp:lastPrinted>
  <dcterms:created xsi:type="dcterms:W3CDTF">2007-09-20T11:40:06Z</dcterms:created>
  <dcterms:modified xsi:type="dcterms:W3CDTF">2026-03-17T08:57:37Z</dcterms:modified>
</cp:coreProperties>
</file>