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BILLARDABBEVILLE\Desktop\EDDY\"/>
    </mc:Choice>
  </mc:AlternateContent>
  <xr:revisionPtr revIDLastSave="0" documentId="13_ncr:1_{40CC1BD2-BCF2-4C58-888E-3DAF68E5A2F2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OUR 1 NAT" sheetId="1" r:id="rId1"/>
    <sheet name="TOUR 1 REG" sheetId="2" r:id="rId2"/>
    <sheet name="Mode-Cat. 3" sheetId="3" r:id="rId3"/>
    <sheet name="Mode-Cat. 4" sheetId="4" r:id="rId4"/>
    <sheet name="Mode-Cat. 5" sheetId="5" r:id="rId5"/>
    <sheet name="Finale" sheetId="6" r:id="rId6"/>
    <sheet name="Poules" sheetId="7" r:id="rId7"/>
    <sheet name="Menus" sheetId="8" r:id="rId8"/>
  </sheets>
  <definedNames>
    <definedName name="_xlnm.Print_Area" localSheetId="5">Finale!$B$1:$AD$23</definedName>
    <definedName name="_xlnm.Print_Area" localSheetId="2">'Mode-Cat. 3'!$B$1:$AD$44</definedName>
    <definedName name="_xlnm.Print_Area" localSheetId="3">'Mode-Cat. 4'!$B$1:$AD$44</definedName>
    <definedName name="_xlnm.Print_Area" localSheetId="4">'Mode-Cat. 5'!$B$1:$AD$44</definedName>
    <definedName name="_xlnm.Print_Area" localSheetId="0">'TOUR 1 NAT'!$B$1:$AD$44</definedName>
    <definedName name="_xlnm.Print_Area" localSheetId="1">'TOUR 1 REG'!$B$1:$AD$44</definedName>
  </definedNames>
  <calcPr calcId="18102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W5" i="7" l="1"/>
  <c r="P5" i="7"/>
  <c r="W37" i="5"/>
  <c r="P37" i="5"/>
  <c r="W28" i="5"/>
  <c r="P28" i="5"/>
  <c r="W12" i="5"/>
  <c r="P12" i="5"/>
  <c r="AA7" i="5"/>
  <c r="U7" i="5"/>
  <c r="AA6" i="5"/>
  <c r="U6" i="5"/>
  <c r="B2" i="5"/>
  <c r="W37" i="4"/>
  <c r="P37" i="4"/>
  <c r="W28" i="4"/>
  <c r="P28" i="4"/>
  <c r="W12" i="4"/>
  <c r="P12" i="4"/>
  <c r="AA7" i="4"/>
  <c r="U7" i="4"/>
  <c r="AA6" i="4"/>
  <c r="U6" i="4"/>
  <c r="B2" i="4"/>
  <c r="W37" i="3"/>
  <c r="P37" i="3"/>
  <c r="W28" i="3"/>
  <c r="P28" i="3"/>
  <c r="W12" i="3"/>
  <c r="P12" i="3"/>
  <c r="AA7" i="3"/>
  <c r="U7" i="3"/>
  <c r="AA6" i="3"/>
  <c r="U6" i="3"/>
  <c r="B2" i="3"/>
  <c r="W37" i="2"/>
  <c r="P37" i="2"/>
  <c r="W28" i="2"/>
  <c r="P28" i="2"/>
  <c r="W12" i="2"/>
  <c r="P12" i="2"/>
  <c r="AA7" i="2"/>
  <c r="U7" i="2"/>
  <c r="AA6" i="2"/>
  <c r="U6" i="2"/>
  <c r="B2" i="2"/>
  <c r="W37" i="1"/>
  <c r="P37" i="1"/>
  <c r="W28" i="1"/>
  <c r="P28" i="1"/>
  <c r="W12" i="1"/>
  <c r="P12" i="1"/>
  <c r="AA7" i="1"/>
  <c r="U7" i="1"/>
  <c r="AA6" i="1"/>
  <c r="U6" i="1"/>
  <c r="B2" i="1"/>
  <c r="W12" i="6"/>
  <c r="P12" i="6"/>
  <c r="AA7" i="6"/>
  <c r="U7" i="6"/>
  <c r="AA6" i="6"/>
  <c r="U6" i="6"/>
  <c r="B2" i="6"/>
  <c r="X10" i="5" l="1"/>
  <c r="C4" i="5"/>
  <c r="C3" i="5"/>
  <c r="C4" i="4"/>
  <c r="X10" i="4"/>
  <c r="C3" i="4"/>
  <c r="X10" i="3"/>
  <c r="C4" i="3"/>
  <c r="C3" i="3"/>
  <c r="X10" i="2"/>
  <c r="C4" i="2"/>
  <c r="C3" i="2"/>
  <c r="C4" i="1"/>
  <c r="C3" i="1"/>
  <c r="X10" i="1"/>
  <c r="X10" i="6"/>
  <c r="C4" i="6"/>
  <c r="C3" i="6"/>
</calcChain>
</file>

<file path=xl/sharedStrings.xml><?xml version="1.0" encoding="utf-8"?>
<sst xmlns="http://schemas.openxmlformats.org/spreadsheetml/2006/main" count="613" uniqueCount="174">
  <si>
    <t>Responsable de la compétition</t>
  </si>
  <si>
    <t>CONVOCATION GÉNÉRALE</t>
  </si>
  <si>
    <t>@</t>
  </si>
  <si>
    <t>SAMEDI 10 OCTOBRE 2026 à 13 h 30</t>
  </si>
  <si>
    <t>(</t>
  </si>
  <si>
    <t xml:space="preserve">Début des matchs : </t>
  </si>
  <si>
    <t>14 h 00</t>
  </si>
  <si>
    <t>Mode de jeu / Catégorie</t>
  </si>
  <si>
    <t>Phase</t>
  </si>
  <si>
    <t>Les compétiteurs cités ci-dessous sont convoqués aux lieux, dates et heures indiqués sur la présente convocation.</t>
  </si>
  <si>
    <t>Les résultats devront être saisis sur le site de la FFB :</t>
  </si>
  <si>
    <t>https://www.telemat.org/FFBI/sif/</t>
  </si>
  <si>
    <t xml:space="preserve"> et envoyés à mon adresse @ :</t>
  </si>
  <si>
    <t>Lieu :</t>
  </si>
  <si>
    <t>P 1</t>
  </si>
  <si>
    <t>Joueurs</t>
  </si>
  <si>
    <t>Club</t>
  </si>
  <si>
    <t>P 2</t>
  </si>
  <si>
    <t>P 3</t>
  </si>
  <si>
    <t xml:space="preserve">* Dans cette poule, les joueurs du même club </t>
  </si>
  <si>
    <t xml:space="preserve">  disputent le 1er match.</t>
  </si>
  <si>
    <t>P 4</t>
  </si>
  <si>
    <t>P 5</t>
  </si>
  <si>
    <t>P 6</t>
  </si>
  <si>
    <t>Finale</t>
  </si>
  <si>
    <r>
      <rPr>
        <b/>
        <u/>
        <sz val="10"/>
        <rFont val="Arial"/>
        <family val="2"/>
        <charset val="1"/>
      </rPr>
      <t>Tour 1</t>
    </r>
    <r>
      <rPr>
        <b/>
        <sz val="10"/>
        <rFont val="Arial"/>
        <family val="2"/>
        <charset val="1"/>
      </rPr>
      <t xml:space="preserve"> :      J 1 / J 4    -    J 2 / J 3</t>
    </r>
  </si>
  <si>
    <r>
      <rPr>
        <b/>
        <u/>
        <sz val="10"/>
        <rFont val="Arial"/>
        <family val="2"/>
        <charset val="1"/>
      </rPr>
      <t>Tour 2</t>
    </r>
    <r>
      <rPr>
        <b/>
        <sz val="10"/>
        <rFont val="Arial"/>
        <family val="2"/>
        <charset val="1"/>
      </rPr>
      <t xml:space="preserve"> :      Perdant J 1 / J 4    -    Perdant J 2 / J 3</t>
    </r>
  </si>
  <si>
    <t xml:space="preserve">                  Gagnant  J 1 / J 4    -    Gagnant J 2 / J 3</t>
  </si>
  <si>
    <r>
      <rPr>
        <b/>
        <u/>
        <sz val="10"/>
        <rFont val="Arial"/>
        <family val="2"/>
        <charset val="1"/>
      </rPr>
      <t>Tour 3</t>
    </r>
    <r>
      <rPr>
        <b/>
        <sz val="10"/>
        <rFont val="Arial"/>
        <family val="2"/>
        <charset val="1"/>
      </rPr>
      <t xml:space="preserve"> :      Matchs restants</t>
    </r>
  </si>
  <si>
    <t>Salle :</t>
  </si>
  <si>
    <t>Poules simples 3 joueurs :</t>
  </si>
  <si>
    <t>Poules croisées 3 X 2 joueurs :</t>
  </si>
  <si>
    <t>Poules croisées 2 X 2 joueurs :</t>
  </si>
  <si>
    <t>Finales</t>
  </si>
  <si>
    <t>Mode de jeu</t>
  </si>
  <si>
    <t>Distance</t>
  </si>
  <si>
    <t>Limitation rep.</t>
  </si>
  <si>
    <t>Responsable sportifs</t>
  </si>
  <si>
    <t>Clubs</t>
  </si>
  <si>
    <t>Adresses clubs</t>
  </si>
  <si>
    <t>Contact Clubs</t>
  </si>
  <si>
    <t>Tour</t>
  </si>
  <si>
    <t>Responsables sportifs</t>
  </si>
  <si>
    <t>E-mail</t>
  </si>
  <si>
    <t>Tél</t>
  </si>
  <si>
    <t>LIBRE N2</t>
  </si>
  <si>
    <t>180 Points</t>
  </si>
  <si>
    <t>20 Reprises</t>
  </si>
  <si>
    <t>Alain SOUDAY</t>
  </si>
  <si>
    <t>ABBEVILLE</t>
  </si>
  <si>
    <t>133 avenue du rivage - 80100</t>
  </si>
  <si>
    <t>03 22 31 74 00 - scbillard.abbeville@wanadoo.fr</t>
  </si>
  <si>
    <t>1er Tour</t>
  </si>
  <si>
    <t>Sandrine ÜNTÜRK</t>
  </si>
  <si>
    <t>unturksandrine@gmail.com</t>
  </si>
  <si>
    <t>06.31.36.11.05</t>
  </si>
  <si>
    <t>LIBRE N3</t>
  </si>
  <si>
    <t>150 Points (GC)</t>
  </si>
  <si>
    <t>ALBERT</t>
  </si>
  <si>
    <t>27 rue de Corbie - 80300</t>
  </si>
  <si>
    <t>03 22 74 58 46 - retro.albertin@free.fr</t>
  </si>
  <si>
    <t>2ème Tour</t>
  </si>
  <si>
    <t>Thomas TREF</t>
  </si>
  <si>
    <t>trefthomas.billard@tutamail.com</t>
  </si>
  <si>
    <t>07.66.61.76.82</t>
  </si>
  <si>
    <t>LIBRE R1</t>
  </si>
  <si>
    <t>120 Points</t>
  </si>
  <si>
    <t>25 Reprises</t>
  </si>
  <si>
    <t>AMIENS</t>
  </si>
  <si>
    <t>56 rue Riolan - 80000</t>
  </si>
  <si>
    <t>03 22 97 95 41 - mavenirpicardiebillard@sfr.fr</t>
  </si>
  <si>
    <t>3ème Tour</t>
  </si>
  <si>
    <t>François GENTY</t>
  </si>
  <si>
    <t>gentyfrancois@sfr.fr</t>
  </si>
  <si>
    <t>06.08.37.68.34</t>
  </si>
  <si>
    <t>LIBRE R2</t>
  </si>
  <si>
    <t>80 Points</t>
  </si>
  <si>
    <t>30 Reprises</t>
  </si>
  <si>
    <t>FRIVILLE</t>
  </si>
  <si>
    <t>5 rue de l'abbé Caron - 80130</t>
  </si>
  <si>
    <t>03 22 26 46 14 - billard.club.friville@orange.fr</t>
  </si>
  <si>
    <t>1/2 Finale</t>
  </si>
  <si>
    <t>Eddy DUHAMEL</t>
  </si>
  <si>
    <t>5quilles80@orange.fr</t>
  </si>
  <si>
    <t>06.33.21.97.28</t>
  </si>
  <si>
    <t>LIBRE R3</t>
  </si>
  <si>
    <t>60 Points</t>
  </si>
  <si>
    <t>35 Reprises</t>
  </si>
  <si>
    <t>MOREUIL</t>
  </si>
  <si>
    <t>23 ter rue Léon Blum - 80110</t>
  </si>
  <si>
    <t>03 60 24 69 08 - bcmoreuil@sfr.fr</t>
  </si>
  <si>
    <t>alainsouday@orange.fr</t>
  </si>
  <si>
    <t>06 75 79 79 26</t>
  </si>
  <si>
    <t>LIBRE R4</t>
  </si>
  <si>
    <t>40 Points</t>
  </si>
  <si>
    <t>45 Reprises</t>
  </si>
  <si>
    <t>PONT de METZ</t>
  </si>
  <si>
    <t>3 rue de l'église - 80480</t>
  </si>
  <si>
    <t>09 86 35 27 68 - a.b.c.p@orange.fr</t>
  </si>
  <si>
    <t>Laurent DELAPORTE</t>
  </si>
  <si>
    <t>laurentdelaportecd80@yahoo.com</t>
  </si>
  <si>
    <t>06 85 14 64 40</t>
  </si>
  <si>
    <t>LIBRE U21 (Juniors)</t>
  </si>
  <si>
    <t>40 Reprises</t>
  </si>
  <si>
    <t>ROYE</t>
  </si>
  <si>
    <t>1 rue Emile Zola - 80700</t>
  </si>
  <si>
    <t>06 52 35 06 69 - bc.royen@hotmail.fr</t>
  </si>
  <si>
    <t>Hervé JONARD</t>
  </si>
  <si>
    <t>hervejonard@orange.fr</t>
  </si>
  <si>
    <t>06 09 54 57 56</t>
  </si>
  <si>
    <t>LIBRE U17 (Cadets)</t>
  </si>
  <si>
    <t>VIGNACOURT</t>
  </si>
  <si>
    <t>249 rue Godard Dubuc - 80650</t>
  </si>
  <si>
    <t>03 22 52 97 33 - billardclub.bcv@orange.fr</t>
  </si>
  <si>
    <t>LIBRE U15 (Minimes)</t>
  </si>
  <si>
    <t>LIBRE 4 Billes (U21)</t>
  </si>
  <si>
    <t>LIBRE Dames</t>
  </si>
  <si>
    <t>CADRE N2</t>
  </si>
  <si>
    <t>CADRE N3</t>
  </si>
  <si>
    <t>CADRE Régional</t>
  </si>
  <si>
    <t>BANDE N2</t>
  </si>
  <si>
    <t>BANDE N3</t>
  </si>
  <si>
    <t>BANDE R1</t>
  </si>
  <si>
    <t>50 Points</t>
  </si>
  <si>
    <t>BANDE R2</t>
  </si>
  <si>
    <t>30 Points</t>
  </si>
  <si>
    <t>3 BANDES N1</t>
  </si>
  <si>
    <t>35 Points</t>
  </si>
  <si>
    <t>3 BANDES N2</t>
  </si>
  <si>
    <t>50 Reprises</t>
  </si>
  <si>
    <t>3 BANDES N1/N2 regroupés</t>
  </si>
  <si>
    <t>3 BANDES N3</t>
  </si>
  <si>
    <t>25 Points</t>
  </si>
  <si>
    <t>60 Reprises</t>
  </si>
  <si>
    <t>3 BANDES R1</t>
  </si>
  <si>
    <t>20 Points</t>
  </si>
  <si>
    <t>3 BANDES R2</t>
  </si>
  <si>
    <t>15 Points</t>
  </si>
  <si>
    <t>3 BANDES U21 (Juniors)</t>
  </si>
  <si>
    <t>3 BANDES U17 (Cadets)</t>
  </si>
  <si>
    <t>3 BANDES Dames</t>
  </si>
  <si>
    <t>5 QUILLES National</t>
  </si>
  <si>
    <t>2 sets gagnants</t>
  </si>
  <si>
    <t>5 QUILLES Régional</t>
  </si>
  <si>
    <t>1 Set</t>
  </si>
  <si>
    <t>100 Points</t>
  </si>
  <si>
    <t>5 QUILLES U21 (Juniors)</t>
  </si>
  <si>
    <t>5 QUILLES Dames</t>
  </si>
  <si>
    <t>Coupe de Somme 3 bandes par équipes</t>
  </si>
  <si>
    <t>HANDICAP</t>
  </si>
  <si>
    <t>Pas de limitation</t>
  </si>
  <si>
    <t>DIMPRE MICKAEL</t>
  </si>
  <si>
    <t>DRUEZ EMILIE</t>
  </si>
  <si>
    <t>DUHAMEL EDDY</t>
  </si>
  <si>
    <t>SOYEZ REYNALD</t>
  </si>
  <si>
    <t>MARECHAL DOMINGO</t>
  </si>
  <si>
    <t>GODARD ALAIN</t>
  </si>
  <si>
    <t>DUMEIGE STEPHANE</t>
  </si>
  <si>
    <t>DELATTRE HERVE</t>
  </si>
  <si>
    <t>WARIN YANNICK</t>
  </si>
  <si>
    <t>CUVILLIER FRANCOIS</t>
  </si>
  <si>
    <t>DELAFOSSE GILLES</t>
  </si>
  <si>
    <t>KUZMA REGIS</t>
  </si>
  <si>
    <t>SOLOME FRANCK</t>
  </si>
  <si>
    <t>BETTEFORT MICKAEL</t>
  </si>
  <si>
    <t>VIGNERON PHILIPPE</t>
  </si>
  <si>
    <t>LUC LESAUSSE</t>
  </si>
  <si>
    <t>CORNOTE ROBERT</t>
  </si>
  <si>
    <t>UNTURK SANDRINE</t>
  </si>
  <si>
    <t>DIEU JEAN-BAPTISTE</t>
  </si>
  <si>
    <t>DIMANCHE 11 OCTOBRE 2026 à 08 h 30</t>
  </si>
  <si>
    <t>09 h 00</t>
  </si>
  <si>
    <t>DIMANCHE 11  OCTOBRE 2026 à 08 h 30</t>
  </si>
  <si>
    <t>09  h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</si>
</sst>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#\ ##\ ##\ ##\ ##"/>
  </numFmts>
  <fonts count="32" x14ac:knownFonts="1">
    <font>
      <sz val="10"/>
      <name val="Arial"/>
      <charset val="1"/>
    </font>
    <font>
      <u/>
      <sz val="10"/>
      <color rgb="FF0000FF"/>
      <name val="Arial"/>
      <family val="2"/>
      <charset val="1"/>
    </font>
    <font>
      <sz val="10"/>
      <name val="Arial"/>
      <family val="2"/>
      <charset val="1"/>
    </font>
    <font>
      <sz val="12"/>
      <color rgb="FFFF0000"/>
      <name val="Arial"/>
      <family val="2"/>
      <charset val="1"/>
    </font>
    <font>
      <b/>
      <sz val="14"/>
      <color rgb="FF008000"/>
      <name val="Arial"/>
      <family val="2"/>
      <charset val="1"/>
    </font>
    <font>
      <sz val="24"/>
      <color rgb="FF0000FF"/>
      <name val="Arial"/>
      <family val="2"/>
      <charset val="1"/>
    </font>
    <font>
      <sz val="18"/>
      <color rgb="FFFF0000"/>
      <name val="Arial"/>
      <family val="2"/>
      <charset val="1"/>
    </font>
    <font>
      <sz val="14"/>
      <color rgb="FF008000"/>
      <name val="Wingdings"/>
      <charset val="2"/>
    </font>
    <font>
      <sz val="14"/>
      <color rgb="FF0000FF"/>
      <name val="Arial"/>
      <family val="2"/>
      <charset val="1"/>
    </font>
    <font>
      <b/>
      <u/>
      <sz val="14"/>
      <color rgb="FF0000FF"/>
      <name val="Arial"/>
      <family val="2"/>
      <charset val="1"/>
    </font>
    <font>
      <sz val="28"/>
      <color rgb="FFFF0000"/>
      <name val="Arial"/>
      <family val="2"/>
      <charset val="1"/>
    </font>
    <font>
      <u/>
      <sz val="14"/>
      <color rgb="FF0000FF"/>
      <name val="Arial"/>
      <family val="2"/>
      <charset val="1"/>
    </font>
    <font>
      <sz val="26"/>
      <color rgb="FFFF0000"/>
      <name val="Arial"/>
      <family val="2"/>
      <charset val="1"/>
    </font>
    <font>
      <sz val="24"/>
      <color rgb="FFFF0000"/>
      <name val="Arial"/>
      <family val="2"/>
      <charset val="1"/>
    </font>
    <font>
      <sz val="20"/>
      <color rgb="FFFF0000"/>
      <name val="Arial"/>
      <family val="2"/>
      <charset val="1"/>
    </font>
    <font>
      <sz val="20"/>
      <color rgb="FF0000FF"/>
      <name val="Arial"/>
      <family val="2"/>
      <charset val="1"/>
    </font>
    <font>
      <b/>
      <sz val="12"/>
      <color rgb="FFFF0000"/>
      <name val="Arial"/>
      <family val="2"/>
      <charset val="1"/>
    </font>
    <font>
      <b/>
      <sz val="12"/>
      <color rgb="FF0000FF"/>
      <name val="Arial"/>
      <family val="2"/>
      <charset val="1"/>
    </font>
    <font>
      <b/>
      <sz val="10"/>
      <color rgb="FF0000FF"/>
      <name val="Arial"/>
      <family val="2"/>
      <charset val="1"/>
    </font>
    <font>
      <b/>
      <sz val="16"/>
      <name val="Arial"/>
      <family val="2"/>
      <charset val="1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i/>
      <sz val="10"/>
      <name val="Arial"/>
      <family val="2"/>
      <charset val="1"/>
    </font>
    <font>
      <b/>
      <sz val="10"/>
      <color rgb="FFFF0000"/>
      <name val="Arial"/>
      <family val="2"/>
      <charset val="1"/>
    </font>
    <font>
      <sz val="10"/>
      <color rgb="FFFF0000"/>
      <name val="Arial"/>
      <family val="2"/>
      <charset val="1"/>
    </font>
    <font>
      <i/>
      <sz val="12"/>
      <name val="Arial"/>
      <family val="2"/>
      <charset val="1"/>
    </font>
    <font>
      <b/>
      <sz val="12"/>
      <name val="Arial"/>
      <family val="2"/>
      <charset val="1"/>
    </font>
    <font>
      <b/>
      <u/>
      <sz val="12"/>
      <name val="Arial"/>
      <family val="2"/>
      <charset val="1"/>
    </font>
    <font>
      <b/>
      <u/>
      <sz val="10"/>
      <name val="Arial"/>
      <family val="2"/>
      <charset val="1"/>
    </font>
    <font>
      <u/>
      <sz val="10"/>
      <name val="Arial"/>
      <charset val="1"/>
    </font>
    <font>
      <u/>
      <sz val="10"/>
      <name val="Arial"/>
      <family val="2"/>
      <charset val="1"/>
    </font>
    <font>
      <sz val="10"/>
      <color rgb="FF0000FF"/>
      <name val="Arial"/>
      <charset val="1"/>
    </font>
  </fonts>
  <fills count="8">
    <fill>
      <patternFill patternType="none"/>
    </fill>
    <fill>
      <patternFill patternType="gray125"/>
    </fill>
    <fill>
      <patternFill patternType="solid">
        <fgColor rgb="FFCCFFCC"/>
        <bgColor rgb="FFCCFFFF"/>
      </patternFill>
    </fill>
    <fill>
      <patternFill patternType="solid">
        <fgColor rgb="FFCCFFFF"/>
        <bgColor rgb="FFCCFFFF"/>
      </patternFill>
    </fill>
    <fill>
      <patternFill patternType="solid">
        <fgColor rgb="FFFFFF00"/>
        <bgColor rgb="FFFFFF00"/>
      </patternFill>
    </fill>
    <fill>
      <patternFill patternType="solid">
        <fgColor rgb="FFFFCC99"/>
        <bgColor rgb="FFC0C0C0"/>
      </patternFill>
    </fill>
    <fill>
      <patternFill patternType="solid">
        <fgColor rgb="FFFFFF99"/>
        <bgColor rgb="FFFFFFCC"/>
      </patternFill>
    </fill>
    <fill>
      <patternFill patternType="solid">
        <fgColor theme="0"/>
        <bgColor rgb="FFFFFFCC"/>
      </patternFill>
    </fill>
  </fills>
  <borders count="13">
    <border>
      <left/>
      <right/>
      <top/>
      <bottom/>
      <diagonal/>
    </border>
    <border>
      <left/>
      <right/>
      <top/>
      <bottom style="thick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 applyBorder="0" applyProtection="0"/>
    <xf numFmtId="0" fontId="1" fillId="0" borderId="0" applyBorder="0" applyProtection="0"/>
    <xf numFmtId="0" fontId="2" fillId="0" borderId="0"/>
  </cellStyleXfs>
  <cellXfs count="81">
    <xf numFmtId="0" fontId="0" fillId="0" borderId="0" xfId="0"/>
    <xf numFmtId="0" fontId="5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8" fillId="0" borderId="0" xfId="0" applyFont="1" applyAlignment="1">
      <alignment vertical="top"/>
    </xf>
    <xf numFmtId="0" fontId="0" fillId="0" borderId="0" xfId="0" applyAlignment="1">
      <alignment horizontal="center" vertical="center"/>
    </xf>
    <xf numFmtId="0" fontId="11" fillId="0" borderId="0" xfId="0" applyFont="1" applyAlignment="1">
      <alignment horizontal="center" vertical="top"/>
    </xf>
    <xf numFmtId="0" fontId="0" fillId="0" borderId="0" xfId="0" applyAlignment="1">
      <alignment horizontal="center"/>
    </xf>
    <xf numFmtId="0" fontId="13" fillId="0" borderId="0" xfId="0" applyFont="1" applyAlignment="1">
      <alignment horizontal="center" vertical="center" wrapText="1"/>
    </xf>
    <xf numFmtId="0" fontId="0" fillId="0" borderId="0" xfId="0" applyAlignment="1">
      <alignment horizontal="left"/>
    </xf>
    <xf numFmtId="0" fontId="17" fillId="0" borderId="0" xfId="0" applyFont="1" applyAlignment="1">
      <alignment vertical="center"/>
    </xf>
    <xf numFmtId="0" fontId="1" fillId="4" borderId="0" xfId="1" applyFill="1" applyBorder="1" applyAlignment="1" applyProtection="1">
      <alignment vertical="center"/>
    </xf>
    <xf numFmtId="0" fontId="0" fillId="4" borderId="0" xfId="0" applyFill="1"/>
    <xf numFmtId="0" fontId="19" fillId="2" borderId="0" xfId="0" applyFont="1" applyFill="1" applyAlignment="1">
      <alignment horizontal="left" vertical="center"/>
    </xf>
    <xf numFmtId="0" fontId="20" fillId="2" borderId="0" xfId="0" applyFont="1" applyFill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0" fillId="0" borderId="0" xfId="0" applyProtection="1">
      <protection locked="0"/>
    </xf>
    <xf numFmtId="0" fontId="2" fillId="5" borderId="8" xfId="0" applyFont="1" applyFill="1" applyBorder="1" applyAlignment="1" applyProtection="1">
      <alignment horizontal="center" vertical="center"/>
      <protection locked="0"/>
    </xf>
    <xf numFmtId="0" fontId="22" fillId="6" borderId="8" xfId="0" applyFont="1" applyFill="1" applyBorder="1" applyAlignment="1" applyProtection="1">
      <alignment horizontal="center" vertical="center"/>
      <protection locked="0"/>
    </xf>
    <xf numFmtId="0" fontId="23" fillId="0" borderId="0" xfId="3" applyFont="1" applyAlignment="1">
      <alignment horizontal="left" vertical="center" indent="1"/>
    </xf>
    <xf numFmtId="0" fontId="2" fillId="0" borderId="0" xfId="3" applyAlignment="1">
      <alignment horizontal="center" vertical="center"/>
    </xf>
    <xf numFmtId="0" fontId="24" fillId="3" borderId="8" xfId="3" applyFont="1" applyFill="1" applyBorder="1" applyAlignment="1">
      <alignment horizontal="center" vertical="center"/>
    </xf>
    <xf numFmtId="0" fontId="21" fillId="0" borderId="0" xfId="3" applyFont="1" applyAlignment="1">
      <alignment vertical="center"/>
    </xf>
    <xf numFmtId="0" fontId="2" fillId="0" borderId="0" xfId="3" applyAlignment="1">
      <alignment vertical="center"/>
    </xf>
    <xf numFmtId="0" fontId="22" fillId="0" borderId="0" xfId="3" applyFont="1" applyAlignment="1">
      <alignment horizontal="center" vertical="center"/>
    </xf>
    <xf numFmtId="0" fontId="25" fillId="6" borderId="9" xfId="3" applyFont="1" applyFill="1" applyBorder="1" applyAlignment="1">
      <alignment horizontal="center" vertical="center"/>
    </xf>
    <xf numFmtId="0" fontId="2" fillId="0" borderId="0" xfId="3"/>
    <xf numFmtId="0" fontId="25" fillId="6" borderId="8" xfId="3" applyFont="1" applyFill="1" applyBorder="1" applyAlignment="1">
      <alignment horizontal="center" vertical="center"/>
    </xf>
    <xf numFmtId="0" fontId="19" fillId="0" borderId="0" xfId="3" applyFont="1" applyAlignment="1">
      <alignment horizontal="left" vertical="center"/>
    </xf>
    <xf numFmtId="0" fontId="20" fillId="0" borderId="0" xfId="3" applyFont="1" applyAlignment="1">
      <alignment vertical="center"/>
    </xf>
    <xf numFmtId="0" fontId="20" fillId="0" borderId="0" xfId="3" applyFont="1" applyAlignment="1">
      <alignment horizontal="center" vertical="center"/>
    </xf>
    <xf numFmtId="0" fontId="21" fillId="0" borderId="0" xfId="3" applyFont="1" applyAlignment="1">
      <alignment horizontal="center" vertical="center"/>
    </xf>
    <xf numFmtId="0" fontId="27" fillId="0" borderId="0" xfId="3" applyFont="1" applyAlignment="1">
      <alignment vertical="center"/>
    </xf>
    <xf numFmtId="0" fontId="28" fillId="0" borderId="0" xfId="3" applyFont="1" applyAlignment="1">
      <alignment vertical="center"/>
    </xf>
    <xf numFmtId="0" fontId="26" fillId="0" borderId="0" xfId="3" applyFont="1" applyAlignment="1">
      <alignment vertical="center"/>
    </xf>
    <xf numFmtId="0" fontId="23" fillId="0" borderId="0" xfId="3" applyFont="1" applyAlignment="1">
      <alignment horizontal="center" vertical="center"/>
    </xf>
    <xf numFmtId="0" fontId="21" fillId="0" borderId="0" xfId="0" applyFont="1"/>
    <xf numFmtId="0" fontId="29" fillId="0" borderId="0" xfId="0" applyFont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1" applyBorder="1" applyAlignment="1" applyProtection="1">
      <alignment horizontal="center" vertical="center"/>
    </xf>
    <xf numFmtId="0" fontId="31" fillId="0" borderId="0" xfId="0" applyFont="1" applyAlignment="1">
      <alignment horizontal="center" vertical="center"/>
    </xf>
    <xf numFmtId="164" fontId="2" fillId="0" borderId="0" xfId="3" applyNumberFormat="1" applyAlignment="1">
      <alignment horizontal="center" vertical="center"/>
    </xf>
    <xf numFmtId="0" fontId="26" fillId="0" borderId="8" xfId="3" applyFont="1" applyBorder="1" applyAlignment="1">
      <alignment horizontal="center" vertical="center"/>
    </xf>
    <xf numFmtId="0" fontId="2" fillId="0" borderId="8" xfId="0" applyFont="1" applyBorder="1" applyAlignment="1" applyProtection="1">
      <alignment horizontal="center" vertical="center"/>
      <protection locked="0"/>
    </xf>
    <xf numFmtId="0" fontId="16" fillId="2" borderId="0" xfId="0" applyFont="1" applyFill="1" applyAlignment="1">
      <alignment horizontal="center" vertical="center"/>
    </xf>
    <xf numFmtId="0" fontId="19" fillId="2" borderId="0" xfId="0" applyFont="1" applyFill="1" applyAlignment="1" applyProtection="1">
      <alignment horizontal="center" vertical="center"/>
      <protection locked="0"/>
    </xf>
    <xf numFmtId="0" fontId="20" fillId="2" borderId="0" xfId="0" applyFont="1" applyFill="1" applyAlignment="1">
      <alignment horizontal="center" vertical="center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0" fillId="6" borderId="8" xfId="0" applyFill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center" vertical="center"/>
    </xf>
    <xf numFmtId="0" fontId="18" fillId="0" borderId="0" xfId="0" applyFont="1" applyAlignment="1">
      <alignment horizontal="right" vertical="center"/>
    </xf>
    <xf numFmtId="0" fontId="1" fillId="4" borderId="0" xfId="1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12" fillId="2" borderId="8" xfId="0" applyFont="1" applyFill="1" applyBorder="1" applyAlignment="1" applyProtection="1">
      <alignment horizontal="center" vertical="center"/>
      <protection locked="0"/>
    </xf>
    <xf numFmtId="0" fontId="14" fillId="2" borderId="8" xfId="0" applyFont="1" applyFill="1" applyBorder="1" applyAlignment="1" applyProtection="1">
      <alignment horizontal="center" vertical="center"/>
      <protection locked="0"/>
    </xf>
    <xf numFmtId="0" fontId="15" fillId="3" borderId="8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right" vertical="center"/>
    </xf>
    <xf numFmtId="0" fontId="9" fillId="0" borderId="0" xfId="0" applyFont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6" fillId="0" borderId="3" xfId="0" applyFont="1" applyBorder="1" applyAlignment="1" applyProtection="1">
      <alignment horizontal="center" vertical="center"/>
      <protection locked="0"/>
    </xf>
    <xf numFmtId="0" fontId="21" fillId="0" borderId="8" xfId="0" applyFont="1" applyBorder="1" applyAlignment="1" applyProtection="1">
      <alignment horizontal="left" vertical="center" indent="1"/>
      <protection locked="0"/>
    </xf>
    <xf numFmtId="0" fontId="21" fillId="0" borderId="8" xfId="0" applyFont="1" applyBorder="1" applyAlignment="1" applyProtection="1">
      <alignment horizontal="center" vertical="center"/>
      <protection locked="0"/>
    </xf>
    <xf numFmtId="0" fontId="21" fillId="0" borderId="0" xfId="0" applyFont="1" applyBorder="1" applyAlignment="1" applyProtection="1">
      <alignment horizontal="left" vertical="center" indent="1"/>
      <protection locked="0"/>
    </xf>
    <xf numFmtId="0" fontId="2" fillId="0" borderId="0" xfId="0" applyFont="1" applyBorder="1" applyAlignment="1" applyProtection="1">
      <alignment horizontal="center" vertical="center"/>
      <protection locked="0"/>
    </xf>
    <xf numFmtId="0" fontId="22" fillId="7" borderId="0" xfId="0" applyFont="1" applyFill="1" applyBorder="1" applyAlignment="1" applyProtection="1">
      <alignment horizontal="center" vertical="center"/>
      <protection locked="0"/>
    </xf>
    <xf numFmtId="0" fontId="21" fillId="0" borderId="10" xfId="0" applyFont="1" applyBorder="1" applyAlignment="1" applyProtection="1">
      <alignment horizontal="left" vertical="center" indent="1"/>
      <protection locked="0"/>
    </xf>
    <xf numFmtId="0" fontId="21" fillId="0" borderId="11" xfId="0" applyFont="1" applyBorder="1" applyAlignment="1" applyProtection="1">
      <alignment horizontal="left" vertical="center" indent="1"/>
      <protection locked="0"/>
    </xf>
    <xf numFmtId="0" fontId="21" fillId="0" borderId="12" xfId="0" applyFont="1" applyBorder="1" applyAlignment="1" applyProtection="1">
      <alignment horizontal="left" vertical="center" indent="1"/>
      <protection locked="0"/>
    </xf>
    <xf numFmtId="0" fontId="21" fillId="0" borderId="10" xfId="0" applyFont="1" applyBorder="1" applyAlignment="1" applyProtection="1">
      <alignment horizontal="center" vertical="center"/>
      <protection locked="0"/>
    </xf>
    <xf numFmtId="0" fontId="21" fillId="0" borderId="11" xfId="0" applyFont="1" applyBorder="1" applyAlignment="1" applyProtection="1">
      <alignment horizontal="center" vertical="center"/>
      <protection locked="0"/>
    </xf>
    <xf numFmtId="0" fontId="21" fillId="0" borderId="12" xfId="0" applyFont="1" applyBorder="1" applyAlignment="1" applyProtection="1">
      <alignment horizontal="center" vertical="center"/>
      <protection locked="0"/>
    </xf>
  </cellXfs>
  <cellStyles count="4">
    <cellStyle name="Lien hypertexte" xfId="1" builtinId="8"/>
    <cellStyle name="Lien hypertexte 2" xfId="2" xr:uid="{00000000-0005-0000-0000-000006000000}"/>
    <cellStyle name="Normal" xfId="0" builtinId="0"/>
    <cellStyle name="Normal 2" xfId="3" xr:uid="{00000000-0005-0000-0000-000007000000}"/>
  </cellStyles>
  <dxfs count="29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380880</xdr:colOff>
      <xdr:row>1</xdr:row>
      <xdr:rowOff>0</xdr:rowOff>
    </xdr:from>
    <xdr:to>
      <xdr:col>29</xdr:col>
      <xdr:colOff>176760</xdr:colOff>
      <xdr:row>3</xdr:row>
      <xdr:rowOff>317880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167640" y="304920"/>
          <a:ext cx="1703520" cy="1155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9</xdr:col>
      <xdr:colOff>396000</xdr:colOff>
      <xdr:row>21</xdr:row>
      <xdr:rowOff>0</xdr:rowOff>
    </xdr:from>
    <xdr:to>
      <xdr:col>11</xdr:col>
      <xdr:colOff>360</xdr:colOff>
      <xdr:row>24</xdr:row>
      <xdr:rowOff>7560</xdr:rowOff>
    </xdr:to>
    <xdr:sp macro="" textlink="">
      <xdr:nvSpPr>
        <xdr:cNvPr id="3" name="Line 1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4552560" y="599112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21</xdr:row>
      <xdr:rowOff>0</xdr:rowOff>
    </xdr:from>
    <xdr:to>
      <xdr:col>11</xdr:col>
      <xdr:colOff>15120</xdr:colOff>
      <xdr:row>24</xdr:row>
      <xdr:rowOff>7560</xdr:rowOff>
    </xdr:to>
    <xdr:sp macro="" textlink="">
      <xdr:nvSpPr>
        <xdr:cNvPr id="4" name="Line 19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 flipH="1">
          <a:off x="4648680" y="5991120"/>
          <a:ext cx="47700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419554</xdr:colOff>
      <xdr:row>30</xdr:row>
      <xdr:rowOff>56697</xdr:rowOff>
    </xdr:from>
    <xdr:to>
      <xdr:col>11</xdr:col>
      <xdr:colOff>91074</xdr:colOff>
      <xdr:row>32</xdr:row>
      <xdr:rowOff>41577</xdr:rowOff>
    </xdr:to>
    <xdr:sp macro="" textlink="">
      <xdr:nvSpPr>
        <xdr:cNvPr id="5" name="Line 1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4308929" y="7926161"/>
          <a:ext cx="555984" cy="438452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22678</xdr:colOff>
      <xdr:row>30</xdr:row>
      <xdr:rowOff>79375</xdr:rowOff>
    </xdr:from>
    <xdr:to>
      <xdr:col>10</xdr:col>
      <xdr:colOff>419554</xdr:colOff>
      <xdr:row>32</xdr:row>
      <xdr:rowOff>1</xdr:rowOff>
    </xdr:to>
    <xdr:sp macro="" textlink="">
      <xdr:nvSpPr>
        <xdr:cNvPr id="6" name="Line 1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 flipH="1">
          <a:off x="4354285" y="7948839"/>
          <a:ext cx="396876" cy="374198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39</xdr:row>
      <xdr:rowOff>0</xdr:rowOff>
    </xdr:from>
    <xdr:to>
      <xdr:col>11</xdr:col>
      <xdr:colOff>360</xdr:colOff>
      <xdr:row>42</xdr:row>
      <xdr:rowOff>7560</xdr:rowOff>
    </xdr:to>
    <xdr:sp macro="" textlink="">
      <xdr:nvSpPr>
        <xdr:cNvPr id="7" name="Line 1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4552560" y="976320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39</xdr:row>
      <xdr:rowOff>0</xdr:rowOff>
    </xdr:from>
    <xdr:to>
      <xdr:col>11</xdr:col>
      <xdr:colOff>15120</xdr:colOff>
      <xdr:row>42</xdr:row>
      <xdr:rowOff>7560</xdr:rowOff>
    </xdr:to>
    <xdr:sp macro="" textlink="">
      <xdr:nvSpPr>
        <xdr:cNvPr id="8" name="Line 19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 flipH="1">
          <a:off x="4648680" y="9763200"/>
          <a:ext cx="47700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21</xdr:row>
      <xdr:rowOff>0</xdr:rowOff>
    </xdr:from>
    <xdr:to>
      <xdr:col>11</xdr:col>
      <xdr:colOff>360</xdr:colOff>
      <xdr:row>24</xdr:row>
      <xdr:rowOff>7560</xdr:rowOff>
    </xdr:to>
    <xdr:sp macro="" textlink="">
      <xdr:nvSpPr>
        <xdr:cNvPr id="9" name="Line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4552560" y="599112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14760</xdr:colOff>
      <xdr:row>21</xdr:row>
      <xdr:rowOff>0</xdr:rowOff>
    </xdr:from>
    <xdr:to>
      <xdr:col>11</xdr:col>
      <xdr:colOff>15120</xdr:colOff>
      <xdr:row>24</xdr:row>
      <xdr:rowOff>7560</xdr:rowOff>
    </xdr:to>
    <xdr:sp macro="" textlink="">
      <xdr:nvSpPr>
        <xdr:cNvPr id="10" name="Line 6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 flipH="1">
          <a:off x="4648320" y="5991120"/>
          <a:ext cx="477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407339</xdr:colOff>
      <xdr:row>30</xdr:row>
      <xdr:rowOff>11341</xdr:rowOff>
    </xdr:from>
    <xdr:to>
      <xdr:col>11</xdr:col>
      <xdr:colOff>22678</xdr:colOff>
      <xdr:row>32</xdr:row>
      <xdr:rowOff>0</xdr:rowOff>
    </xdr:to>
    <xdr:sp macro="" textlink="">
      <xdr:nvSpPr>
        <xdr:cNvPr id="11" name="Line 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/>
      </xdr:nvSpPr>
      <xdr:spPr>
        <a:xfrm>
          <a:off x="4296714" y="7880805"/>
          <a:ext cx="499803" cy="442231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400296</xdr:colOff>
      <xdr:row>30</xdr:row>
      <xdr:rowOff>113393</xdr:rowOff>
    </xdr:from>
    <xdr:to>
      <xdr:col>10</xdr:col>
      <xdr:colOff>408214</xdr:colOff>
      <xdr:row>32</xdr:row>
      <xdr:rowOff>41578</xdr:rowOff>
    </xdr:to>
    <xdr:sp macro="" textlink="">
      <xdr:nvSpPr>
        <xdr:cNvPr id="12" name="Line 8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/>
      </xdr:nvSpPr>
      <xdr:spPr>
        <a:xfrm flipH="1">
          <a:off x="4289671" y="7982857"/>
          <a:ext cx="450150" cy="381757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39</xdr:row>
      <xdr:rowOff>0</xdr:rowOff>
    </xdr:from>
    <xdr:to>
      <xdr:col>11</xdr:col>
      <xdr:colOff>360</xdr:colOff>
      <xdr:row>42</xdr:row>
      <xdr:rowOff>7560</xdr:rowOff>
    </xdr:to>
    <xdr:sp macro="" textlink="">
      <xdr:nvSpPr>
        <xdr:cNvPr id="13" name="Line 9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4552560" y="976320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14760</xdr:colOff>
      <xdr:row>39</xdr:row>
      <xdr:rowOff>0</xdr:rowOff>
    </xdr:from>
    <xdr:to>
      <xdr:col>11</xdr:col>
      <xdr:colOff>15120</xdr:colOff>
      <xdr:row>42</xdr:row>
      <xdr:rowOff>7560</xdr:rowOff>
    </xdr:to>
    <xdr:sp macro="" textlink="">
      <xdr:nvSpPr>
        <xdr:cNvPr id="14" name="Line 10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 flipH="1">
          <a:off x="4648320" y="9763200"/>
          <a:ext cx="477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380880</xdr:colOff>
      <xdr:row>1</xdr:row>
      <xdr:rowOff>0</xdr:rowOff>
    </xdr:from>
    <xdr:to>
      <xdr:col>29</xdr:col>
      <xdr:colOff>176760</xdr:colOff>
      <xdr:row>3</xdr:row>
      <xdr:rowOff>317880</xdr:rowOff>
    </xdr:to>
    <xdr:pic>
      <xdr:nvPicPr>
        <xdr:cNvPr id="13" name="Picture 1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167640" y="304920"/>
          <a:ext cx="1703520" cy="1155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9</xdr:col>
      <xdr:colOff>396000</xdr:colOff>
      <xdr:row>21</xdr:row>
      <xdr:rowOff>0</xdr:rowOff>
    </xdr:from>
    <xdr:to>
      <xdr:col>11</xdr:col>
      <xdr:colOff>360</xdr:colOff>
      <xdr:row>24</xdr:row>
      <xdr:rowOff>7560</xdr:rowOff>
    </xdr:to>
    <xdr:sp macro="" textlink="">
      <xdr:nvSpPr>
        <xdr:cNvPr id="14" name="Line 18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/>
      </xdr:nvSpPr>
      <xdr:spPr>
        <a:xfrm>
          <a:off x="4552560" y="599112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21</xdr:row>
      <xdr:rowOff>0</xdr:rowOff>
    </xdr:from>
    <xdr:to>
      <xdr:col>11</xdr:col>
      <xdr:colOff>15120</xdr:colOff>
      <xdr:row>24</xdr:row>
      <xdr:rowOff>7560</xdr:rowOff>
    </xdr:to>
    <xdr:sp macro="" textlink="">
      <xdr:nvSpPr>
        <xdr:cNvPr id="15" name="Line 19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/>
      </xdr:nvSpPr>
      <xdr:spPr>
        <a:xfrm flipH="1">
          <a:off x="4648680" y="5991120"/>
          <a:ext cx="47700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30</xdr:row>
      <xdr:rowOff>0</xdr:rowOff>
    </xdr:from>
    <xdr:to>
      <xdr:col>11</xdr:col>
      <xdr:colOff>360</xdr:colOff>
      <xdr:row>33</xdr:row>
      <xdr:rowOff>7560</xdr:rowOff>
    </xdr:to>
    <xdr:sp macro="" textlink="">
      <xdr:nvSpPr>
        <xdr:cNvPr id="16" name="Line 18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/>
      </xdr:nvSpPr>
      <xdr:spPr>
        <a:xfrm>
          <a:off x="4552560" y="787716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30</xdr:row>
      <xdr:rowOff>0</xdr:rowOff>
    </xdr:from>
    <xdr:to>
      <xdr:col>11</xdr:col>
      <xdr:colOff>15120</xdr:colOff>
      <xdr:row>33</xdr:row>
      <xdr:rowOff>7560</xdr:rowOff>
    </xdr:to>
    <xdr:sp macro="" textlink="">
      <xdr:nvSpPr>
        <xdr:cNvPr id="17" name="Line 19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/>
      </xdr:nvSpPr>
      <xdr:spPr>
        <a:xfrm flipH="1">
          <a:off x="4648680" y="7877160"/>
          <a:ext cx="47700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39</xdr:row>
      <xdr:rowOff>0</xdr:rowOff>
    </xdr:from>
    <xdr:to>
      <xdr:col>11</xdr:col>
      <xdr:colOff>360</xdr:colOff>
      <xdr:row>42</xdr:row>
      <xdr:rowOff>7560</xdr:rowOff>
    </xdr:to>
    <xdr:sp macro="" textlink="">
      <xdr:nvSpPr>
        <xdr:cNvPr id="18" name="Line 18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4552560" y="976320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39</xdr:row>
      <xdr:rowOff>0</xdr:rowOff>
    </xdr:from>
    <xdr:to>
      <xdr:col>11</xdr:col>
      <xdr:colOff>15120</xdr:colOff>
      <xdr:row>42</xdr:row>
      <xdr:rowOff>7560</xdr:rowOff>
    </xdr:to>
    <xdr:sp macro="" textlink="">
      <xdr:nvSpPr>
        <xdr:cNvPr id="19" name="Line 19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 flipH="1">
          <a:off x="4648680" y="9763200"/>
          <a:ext cx="47700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380880</xdr:colOff>
      <xdr:row>1</xdr:row>
      <xdr:rowOff>0</xdr:rowOff>
    </xdr:from>
    <xdr:to>
      <xdr:col>29</xdr:col>
      <xdr:colOff>176760</xdr:colOff>
      <xdr:row>3</xdr:row>
      <xdr:rowOff>317880</xdr:rowOff>
    </xdr:to>
    <xdr:pic>
      <xdr:nvPicPr>
        <xdr:cNvPr id="20" name="Picture 1">
          <a:extLst>
            <a:ext uri="{FF2B5EF4-FFF2-40B4-BE49-F238E27FC236}">
              <a16:creationId xmlns:a16="http://schemas.microsoft.com/office/drawing/2014/main" id="{00000000-0008-0000-0200-000014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167640" y="304920"/>
          <a:ext cx="1703520" cy="1155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9</xdr:col>
      <xdr:colOff>396000</xdr:colOff>
      <xdr:row>21</xdr:row>
      <xdr:rowOff>0</xdr:rowOff>
    </xdr:from>
    <xdr:to>
      <xdr:col>11</xdr:col>
      <xdr:colOff>360</xdr:colOff>
      <xdr:row>24</xdr:row>
      <xdr:rowOff>7560</xdr:rowOff>
    </xdr:to>
    <xdr:sp macro="" textlink="">
      <xdr:nvSpPr>
        <xdr:cNvPr id="21" name="Line 18">
          <a:extLst>
            <a:ext uri="{FF2B5EF4-FFF2-40B4-BE49-F238E27FC236}">
              <a16:creationId xmlns:a16="http://schemas.microsoft.com/office/drawing/2014/main" id="{00000000-0008-0000-0200-000015000000}"/>
            </a:ext>
          </a:extLst>
        </xdr:cNvPr>
        <xdr:cNvSpPr/>
      </xdr:nvSpPr>
      <xdr:spPr>
        <a:xfrm>
          <a:off x="4552560" y="599112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21</xdr:row>
      <xdr:rowOff>0</xdr:rowOff>
    </xdr:from>
    <xdr:to>
      <xdr:col>11</xdr:col>
      <xdr:colOff>15120</xdr:colOff>
      <xdr:row>24</xdr:row>
      <xdr:rowOff>7560</xdr:rowOff>
    </xdr:to>
    <xdr:sp macro="" textlink="">
      <xdr:nvSpPr>
        <xdr:cNvPr id="22" name="Line 19">
          <a:extLst>
            <a:ext uri="{FF2B5EF4-FFF2-40B4-BE49-F238E27FC236}">
              <a16:creationId xmlns:a16="http://schemas.microsoft.com/office/drawing/2014/main" id="{00000000-0008-0000-0200-000016000000}"/>
            </a:ext>
          </a:extLst>
        </xdr:cNvPr>
        <xdr:cNvSpPr/>
      </xdr:nvSpPr>
      <xdr:spPr>
        <a:xfrm flipH="1">
          <a:off x="4648680" y="5991120"/>
          <a:ext cx="47700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30</xdr:row>
      <xdr:rowOff>0</xdr:rowOff>
    </xdr:from>
    <xdr:to>
      <xdr:col>11</xdr:col>
      <xdr:colOff>360</xdr:colOff>
      <xdr:row>33</xdr:row>
      <xdr:rowOff>7560</xdr:rowOff>
    </xdr:to>
    <xdr:sp macro="" textlink="">
      <xdr:nvSpPr>
        <xdr:cNvPr id="23" name="Line 18">
          <a:extLst>
            <a:ext uri="{FF2B5EF4-FFF2-40B4-BE49-F238E27FC236}">
              <a16:creationId xmlns:a16="http://schemas.microsoft.com/office/drawing/2014/main" id="{00000000-0008-0000-0200-000017000000}"/>
            </a:ext>
          </a:extLst>
        </xdr:cNvPr>
        <xdr:cNvSpPr/>
      </xdr:nvSpPr>
      <xdr:spPr>
        <a:xfrm>
          <a:off x="4552560" y="787716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30</xdr:row>
      <xdr:rowOff>0</xdr:rowOff>
    </xdr:from>
    <xdr:to>
      <xdr:col>11</xdr:col>
      <xdr:colOff>15120</xdr:colOff>
      <xdr:row>33</xdr:row>
      <xdr:rowOff>7560</xdr:rowOff>
    </xdr:to>
    <xdr:sp macro="" textlink="">
      <xdr:nvSpPr>
        <xdr:cNvPr id="24" name="Line 19">
          <a:extLst>
            <a:ext uri="{FF2B5EF4-FFF2-40B4-BE49-F238E27FC236}">
              <a16:creationId xmlns:a16="http://schemas.microsoft.com/office/drawing/2014/main" id="{00000000-0008-0000-0200-000018000000}"/>
            </a:ext>
          </a:extLst>
        </xdr:cNvPr>
        <xdr:cNvSpPr/>
      </xdr:nvSpPr>
      <xdr:spPr>
        <a:xfrm flipH="1">
          <a:off x="4648680" y="7877160"/>
          <a:ext cx="47700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39</xdr:row>
      <xdr:rowOff>0</xdr:rowOff>
    </xdr:from>
    <xdr:to>
      <xdr:col>11</xdr:col>
      <xdr:colOff>360</xdr:colOff>
      <xdr:row>42</xdr:row>
      <xdr:rowOff>7560</xdr:rowOff>
    </xdr:to>
    <xdr:sp macro="" textlink="">
      <xdr:nvSpPr>
        <xdr:cNvPr id="25" name="Line 18">
          <a:extLst>
            <a:ext uri="{FF2B5EF4-FFF2-40B4-BE49-F238E27FC236}">
              <a16:creationId xmlns:a16="http://schemas.microsoft.com/office/drawing/2014/main" id="{00000000-0008-0000-0200-000019000000}"/>
            </a:ext>
          </a:extLst>
        </xdr:cNvPr>
        <xdr:cNvSpPr/>
      </xdr:nvSpPr>
      <xdr:spPr>
        <a:xfrm>
          <a:off x="4552560" y="976320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39</xdr:row>
      <xdr:rowOff>0</xdr:rowOff>
    </xdr:from>
    <xdr:to>
      <xdr:col>11</xdr:col>
      <xdr:colOff>15120</xdr:colOff>
      <xdr:row>42</xdr:row>
      <xdr:rowOff>7560</xdr:rowOff>
    </xdr:to>
    <xdr:sp macro="" textlink="">
      <xdr:nvSpPr>
        <xdr:cNvPr id="26" name="Line 19">
          <a:extLst>
            <a:ext uri="{FF2B5EF4-FFF2-40B4-BE49-F238E27FC236}">
              <a16:creationId xmlns:a16="http://schemas.microsoft.com/office/drawing/2014/main" id="{00000000-0008-0000-0200-00001A000000}"/>
            </a:ext>
          </a:extLst>
        </xdr:cNvPr>
        <xdr:cNvSpPr/>
      </xdr:nvSpPr>
      <xdr:spPr>
        <a:xfrm flipH="1">
          <a:off x="4648680" y="9763200"/>
          <a:ext cx="47700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21</xdr:row>
      <xdr:rowOff>0</xdr:rowOff>
    </xdr:from>
    <xdr:to>
      <xdr:col>11</xdr:col>
      <xdr:colOff>360</xdr:colOff>
      <xdr:row>24</xdr:row>
      <xdr:rowOff>7560</xdr:rowOff>
    </xdr:to>
    <xdr:sp macro="" textlink="">
      <xdr:nvSpPr>
        <xdr:cNvPr id="27" name="Line 11">
          <a:extLst>
            <a:ext uri="{FF2B5EF4-FFF2-40B4-BE49-F238E27FC236}">
              <a16:creationId xmlns:a16="http://schemas.microsoft.com/office/drawing/2014/main" id="{00000000-0008-0000-0200-00001B000000}"/>
            </a:ext>
          </a:extLst>
        </xdr:cNvPr>
        <xdr:cNvSpPr/>
      </xdr:nvSpPr>
      <xdr:spPr>
        <a:xfrm>
          <a:off x="4552560" y="599112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14760</xdr:colOff>
      <xdr:row>21</xdr:row>
      <xdr:rowOff>0</xdr:rowOff>
    </xdr:from>
    <xdr:to>
      <xdr:col>11</xdr:col>
      <xdr:colOff>15120</xdr:colOff>
      <xdr:row>24</xdr:row>
      <xdr:rowOff>7560</xdr:rowOff>
    </xdr:to>
    <xdr:sp macro="" textlink="">
      <xdr:nvSpPr>
        <xdr:cNvPr id="28" name="Line 12">
          <a:extLst>
            <a:ext uri="{FF2B5EF4-FFF2-40B4-BE49-F238E27FC236}">
              <a16:creationId xmlns:a16="http://schemas.microsoft.com/office/drawing/2014/main" id="{00000000-0008-0000-0200-00001C000000}"/>
            </a:ext>
          </a:extLst>
        </xdr:cNvPr>
        <xdr:cNvSpPr/>
      </xdr:nvSpPr>
      <xdr:spPr>
        <a:xfrm flipH="1">
          <a:off x="4648320" y="5991120"/>
          <a:ext cx="477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30</xdr:row>
      <xdr:rowOff>0</xdr:rowOff>
    </xdr:from>
    <xdr:to>
      <xdr:col>11</xdr:col>
      <xdr:colOff>360</xdr:colOff>
      <xdr:row>33</xdr:row>
      <xdr:rowOff>7560</xdr:rowOff>
    </xdr:to>
    <xdr:sp macro="" textlink="">
      <xdr:nvSpPr>
        <xdr:cNvPr id="29" name="Line 13">
          <a:extLst>
            <a:ext uri="{FF2B5EF4-FFF2-40B4-BE49-F238E27FC236}">
              <a16:creationId xmlns:a16="http://schemas.microsoft.com/office/drawing/2014/main" id="{00000000-0008-0000-0200-00001D000000}"/>
            </a:ext>
          </a:extLst>
        </xdr:cNvPr>
        <xdr:cNvSpPr/>
      </xdr:nvSpPr>
      <xdr:spPr>
        <a:xfrm>
          <a:off x="4552560" y="787716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14760</xdr:colOff>
      <xdr:row>30</xdr:row>
      <xdr:rowOff>0</xdr:rowOff>
    </xdr:from>
    <xdr:to>
      <xdr:col>11</xdr:col>
      <xdr:colOff>15120</xdr:colOff>
      <xdr:row>33</xdr:row>
      <xdr:rowOff>7560</xdr:rowOff>
    </xdr:to>
    <xdr:sp macro="" textlink="">
      <xdr:nvSpPr>
        <xdr:cNvPr id="30" name="Line 14">
          <a:extLst>
            <a:ext uri="{FF2B5EF4-FFF2-40B4-BE49-F238E27FC236}">
              <a16:creationId xmlns:a16="http://schemas.microsoft.com/office/drawing/2014/main" id="{00000000-0008-0000-0200-00001E000000}"/>
            </a:ext>
          </a:extLst>
        </xdr:cNvPr>
        <xdr:cNvSpPr/>
      </xdr:nvSpPr>
      <xdr:spPr>
        <a:xfrm flipH="1">
          <a:off x="4648320" y="7877160"/>
          <a:ext cx="477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39</xdr:row>
      <xdr:rowOff>0</xdr:rowOff>
    </xdr:from>
    <xdr:to>
      <xdr:col>11</xdr:col>
      <xdr:colOff>360</xdr:colOff>
      <xdr:row>42</xdr:row>
      <xdr:rowOff>7560</xdr:rowOff>
    </xdr:to>
    <xdr:sp macro="" textlink="">
      <xdr:nvSpPr>
        <xdr:cNvPr id="31" name="Line 15">
          <a:extLst>
            <a:ext uri="{FF2B5EF4-FFF2-40B4-BE49-F238E27FC236}">
              <a16:creationId xmlns:a16="http://schemas.microsoft.com/office/drawing/2014/main" id="{00000000-0008-0000-0200-00001F000000}"/>
            </a:ext>
          </a:extLst>
        </xdr:cNvPr>
        <xdr:cNvSpPr/>
      </xdr:nvSpPr>
      <xdr:spPr>
        <a:xfrm>
          <a:off x="4552560" y="976320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14760</xdr:colOff>
      <xdr:row>39</xdr:row>
      <xdr:rowOff>0</xdr:rowOff>
    </xdr:from>
    <xdr:to>
      <xdr:col>11</xdr:col>
      <xdr:colOff>15120</xdr:colOff>
      <xdr:row>42</xdr:row>
      <xdr:rowOff>7560</xdr:rowOff>
    </xdr:to>
    <xdr:sp macro="" textlink="">
      <xdr:nvSpPr>
        <xdr:cNvPr id="32" name="Line 16">
          <a:extLst>
            <a:ext uri="{FF2B5EF4-FFF2-40B4-BE49-F238E27FC236}">
              <a16:creationId xmlns:a16="http://schemas.microsoft.com/office/drawing/2014/main" id="{00000000-0008-0000-0200-000020000000}"/>
            </a:ext>
          </a:extLst>
        </xdr:cNvPr>
        <xdr:cNvSpPr/>
      </xdr:nvSpPr>
      <xdr:spPr>
        <a:xfrm flipH="1">
          <a:off x="4648320" y="9763200"/>
          <a:ext cx="477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380880</xdr:colOff>
      <xdr:row>1</xdr:row>
      <xdr:rowOff>0</xdr:rowOff>
    </xdr:from>
    <xdr:to>
      <xdr:col>29</xdr:col>
      <xdr:colOff>176760</xdr:colOff>
      <xdr:row>3</xdr:row>
      <xdr:rowOff>317880</xdr:rowOff>
    </xdr:to>
    <xdr:pic>
      <xdr:nvPicPr>
        <xdr:cNvPr id="33" name="Picture 1">
          <a:extLst>
            <a:ext uri="{FF2B5EF4-FFF2-40B4-BE49-F238E27FC236}">
              <a16:creationId xmlns:a16="http://schemas.microsoft.com/office/drawing/2014/main" id="{00000000-0008-0000-0300-000021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167640" y="304920"/>
          <a:ext cx="1703520" cy="1155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9</xdr:col>
      <xdr:colOff>396000</xdr:colOff>
      <xdr:row>21</xdr:row>
      <xdr:rowOff>0</xdr:rowOff>
    </xdr:from>
    <xdr:to>
      <xdr:col>11</xdr:col>
      <xdr:colOff>360</xdr:colOff>
      <xdr:row>24</xdr:row>
      <xdr:rowOff>7560</xdr:rowOff>
    </xdr:to>
    <xdr:sp macro="" textlink="">
      <xdr:nvSpPr>
        <xdr:cNvPr id="34" name="Line 18">
          <a:extLst>
            <a:ext uri="{FF2B5EF4-FFF2-40B4-BE49-F238E27FC236}">
              <a16:creationId xmlns:a16="http://schemas.microsoft.com/office/drawing/2014/main" id="{00000000-0008-0000-0300-000022000000}"/>
            </a:ext>
          </a:extLst>
        </xdr:cNvPr>
        <xdr:cNvSpPr/>
      </xdr:nvSpPr>
      <xdr:spPr>
        <a:xfrm>
          <a:off x="4552560" y="599112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21</xdr:row>
      <xdr:rowOff>0</xdr:rowOff>
    </xdr:from>
    <xdr:to>
      <xdr:col>11</xdr:col>
      <xdr:colOff>15120</xdr:colOff>
      <xdr:row>24</xdr:row>
      <xdr:rowOff>7560</xdr:rowOff>
    </xdr:to>
    <xdr:sp macro="" textlink="">
      <xdr:nvSpPr>
        <xdr:cNvPr id="35" name="Line 19">
          <a:extLst>
            <a:ext uri="{FF2B5EF4-FFF2-40B4-BE49-F238E27FC236}">
              <a16:creationId xmlns:a16="http://schemas.microsoft.com/office/drawing/2014/main" id="{00000000-0008-0000-0300-000023000000}"/>
            </a:ext>
          </a:extLst>
        </xdr:cNvPr>
        <xdr:cNvSpPr/>
      </xdr:nvSpPr>
      <xdr:spPr>
        <a:xfrm flipH="1">
          <a:off x="4648680" y="5991120"/>
          <a:ext cx="47700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30</xdr:row>
      <xdr:rowOff>0</xdr:rowOff>
    </xdr:from>
    <xdr:to>
      <xdr:col>11</xdr:col>
      <xdr:colOff>360</xdr:colOff>
      <xdr:row>33</xdr:row>
      <xdr:rowOff>7560</xdr:rowOff>
    </xdr:to>
    <xdr:sp macro="" textlink="">
      <xdr:nvSpPr>
        <xdr:cNvPr id="36" name="Line 18">
          <a:extLst>
            <a:ext uri="{FF2B5EF4-FFF2-40B4-BE49-F238E27FC236}">
              <a16:creationId xmlns:a16="http://schemas.microsoft.com/office/drawing/2014/main" id="{00000000-0008-0000-0300-000024000000}"/>
            </a:ext>
          </a:extLst>
        </xdr:cNvPr>
        <xdr:cNvSpPr/>
      </xdr:nvSpPr>
      <xdr:spPr>
        <a:xfrm>
          <a:off x="4552560" y="787716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30</xdr:row>
      <xdr:rowOff>0</xdr:rowOff>
    </xdr:from>
    <xdr:to>
      <xdr:col>11</xdr:col>
      <xdr:colOff>15120</xdr:colOff>
      <xdr:row>33</xdr:row>
      <xdr:rowOff>7560</xdr:rowOff>
    </xdr:to>
    <xdr:sp macro="" textlink="">
      <xdr:nvSpPr>
        <xdr:cNvPr id="37" name="Line 19">
          <a:extLst>
            <a:ext uri="{FF2B5EF4-FFF2-40B4-BE49-F238E27FC236}">
              <a16:creationId xmlns:a16="http://schemas.microsoft.com/office/drawing/2014/main" id="{00000000-0008-0000-0300-000025000000}"/>
            </a:ext>
          </a:extLst>
        </xdr:cNvPr>
        <xdr:cNvSpPr/>
      </xdr:nvSpPr>
      <xdr:spPr>
        <a:xfrm flipH="1">
          <a:off x="4648680" y="7877160"/>
          <a:ext cx="47700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39</xdr:row>
      <xdr:rowOff>0</xdr:rowOff>
    </xdr:from>
    <xdr:to>
      <xdr:col>11</xdr:col>
      <xdr:colOff>360</xdr:colOff>
      <xdr:row>42</xdr:row>
      <xdr:rowOff>7560</xdr:rowOff>
    </xdr:to>
    <xdr:sp macro="" textlink="">
      <xdr:nvSpPr>
        <xdr:cNvPr id="38" name="Line 18">
          <a:extLst>
            <a:ext uri="{FF2B5EF4-FFF2-40B4-BE49-F238E27FC236}">
              <a16:creationId xmlns:a16="http://schemas.microsoft.com/office/drawing/2014/main" id="{00000000-0008-0000-0300-000026000000}"/>
            </a:ext>
          </a:extLst>
        </xdr:cNvPr>
        <xdr:cNvSpPr/>
      </xdr:nvSpPr>
      <xdr:spPr>
        <a:xfrm>
          <a:off x="4552560" y="976320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39</xdr:row>
      <xdr:rowOff>0</xdr:rowOff>
    </xdr:from>
    <xdr:to>
      <xdr:col>11</xdr:col>
      <xdr:colOff>15120</xdr:colOff>
      <xdr:row>42</xdr:row>
      <xdr:rowOff>7560</xdr:rowOff>
    </xdr:to>
    <xdr:sp macro="" textlink="">
      <xdr:nvSpPr>
        <xdr:cNvPr id="39" name="Line 19">
          <a:extLst>
            <a:ext uri="{FF2B5EF4-FFF2-40B4-BE49-F238E27FC236}">
              <a16:creationId xmlns:a16="http://schemas.microsoft.com/office/drawing/2014/main" id="{00000000-0008-0000-0300-000027000000}"/>
            </a:ext>
          </a:extLst>
        </xdr:cNvPr>
        <xdr:cNvSpPr/>
      </xdr:nvSpPr>
      <xdr:spPr>
        <a:xfrm flipH="1">
          <a:off x="4648680" y="9763200"/>
          <a:ext cx="47700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21</xdr:row>
      <xdr:rowOff>0</xdr:rowOff>
    </xdr:from>
    <xdr:to>
      <xdr:col>11</xdr:col>
      <xdr:colOff>360</xdr:colOff>
      <xdr:row>24</xdr:row>
      <xdr:rowOff>7560</xdr:rowOff>
    </xdr:to>
    <xdr:sp macro="" textlink="">
      <xdr:nvSpPr>
        <xdr:cNvPr id="40" name="Line 17">
          <a:extLst>
            <a:ext uri="{FF2B5EF4-FFF2-40B4-BE49-F238E27FC236}">
              <a16:creationId xmlns:a16="http://schemas.microsoft.com/office/drawing/2014/main" id="{00000000-0008-0000-0300-000028000000}"/>
            </a:ext>
          </a:extLst>
        </xdr:cNvPr>
        <xdr:cNvSpPr/>
      </xdr:nvSpPr>
      <xdr:spPr>
        <a:xfrm>
          <a:off x="4552560" y="599112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14760</xdr:colOff>
      <xdr:row>21</xdr:row>
      <xdr:rowOff>0</xdr:rowOff>
    </xdr:from>
    <xdr:to>
      <xdr:col>11</xdr:col>
      <xdr:colOff>15120</xdr:colOff>
      <xdr:row>24</xdr:row>
      <xdr:rowOff>7560</xdr:rowOff>
    </xdr:to>
    <xdr:sp macro="" textlink="">
      <xdr:nvSpPr>
        <xdr:cNvPr id="41" name="Line 20">
          <a:extLst>
            <a:ext uri="{FF2B5EF4-FFF2-40B4-BE49-F238E27FC236}">
              <a16:creationId xmlns:a16="http://schemas.microsoft.com/office/drawing/2014/main" id="{00000000-0008-0000-0300-000029000000}"/>
            </a:ext>
          </a:extLst>
        </xdr:cNvPr>
        <xdr:cNvSpPr/>
      </xdr:nvSpPr>
      <xdr:spPr>
        <a:xfrm flipH="1">
          <a:off x="4648320" y="5991120"/>
          <a:ext cx="477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30</xdr:row>
      <xdr:rowOff>0</xdr:rowOff>
    </xdr:from>
    <xdr:to>
      <xdr:col>11</xdr:col>
      <xdr:colOff>360</xdr:colOff>
      <xdr:row>33</xdr:row>
      <xdr:rowOff>7560</xdr:rowOff>
    </xdr:to>
    <xdr:sp macro="" textlink="">
      <xdr:nvSpPr>
        <xdr:cNvPr id="42" name="Line 21">
          <a:extLst>
            <a:ext uri="{FF2B5EF4-FFF2-40B4-BE49-F238E27FC236}">
              <a16:creationId xmlns:a16="http://schemas.microsoft.com/office/drawing/2014/main" id="{00000000-0008-0000-0300-00002A000000}"/>
            </a:ext>
          </a:extLst>
        </xdr:cNvPr>
        <xdr:cNvSpPr/>
      </xdr:nvSpPr>
      <xdr:spPr>
        <a:xfrm>
          <a:off x="4552560" y="787716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14760</xdr:colOff>
      <xdr:row>30</xdr:row>
      <xdr:rowOff>0</xdr:rowOff>
    </xdr:from>
    <xdr:to>
      <xdr:col>11</xdr:col>
      <xdr:colOff>15120</xdr:colOff>
      <xdr:row>33</xdr:row>
      <xdr:rowOff>7560</xdr:rowOff>
    </xdr:to>
    <xdr:sp macro="" textlink="">
      <xdr:nvSpPr>
        <xdr:cNvPr id="43" name="Line 22">
          <a:extLst>
            <a:ext uri="{FF2B5EF4-FFF2-40B4-BE49-F238E27FC236}">
              <a16:creationId xmlns:a16="http://schemas.microsoft.com/office/drawing/2014/main" id="{00000000-0008-0000-0300-00002B000000}"/>
            </a:ext>
          </a:extLst>
        </xdr:cNvPr>
        <xdr:cNvSpPr/>
      </xdr:nvSpPr>
      <xdr:spPr>
        <a:xfrm flipH="1">
          <a:off x="4648320" y="7877160"/>
          <a:ext cx="477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39</xdr:row>
      <xdr:rowOff>0</xdr:rowOff>
    </xdr:from>
    <xdr:to>
      <xdr:col>11</xdr:col>
      <xdr:colOff>360</xdr:colOff>
      <xdr:row>42</xdr:row>
      <xdr:rowOff>7560</xdr:rowOff>
    </xdr:to>
    <xdr:sp macro="" textlink="">
      <xdr:nvSpPr>
        <xdr:cNvPr id="44" name="Line 23">
          <a:extLst>
            <a:ext uri="{FF2B5EF4-FFF2-40B4-BE49-F238E27FC236}">
              <a16:creationId xmlns:a16="http://schemas.microsoft.com/office/drawing/2014/main" id="{00000000-0008-0000-0300-00002C000000}"/>
            </a:ext>
          </a:extLst>
        </xdr:cNvPr>
        <xdr:cNvSpPr/>
      </xdr:nvSpPr>
      <xdr:spPr>
        <a:xfrm>
          <a:off x="4552560" y="976320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14760</xdr:colOff>
      <xdr:row>39</xdr:row>
      <xdr:rowOff>0</xdr:rowOff>
    </xdr:from>
    <xdr:to>
      <xdr:col>11</xdr:col>
      <xdr:colOff>15120</xdr:colOff>
      <xdr:row>42</xdr:row>
      <xdr:rowOff>7560</xdr:rowOff>
    </xdr:to>
    <xdr:sp macro="" textlink="">
      <xdr:nvSpPr>
        <xdr:cNvPr id="45" name="Line 24">
          <a:extLst>
            <a:ext uri="{FF2B5EF4-FFF2-40B4-BE49-F238E27FC236}">
              <a16:creationId xmlns:a16="http://schemas.microsoft.com/office/drawing/2014/main" id="{00000000-0008-0000-0300-00002D000000}"/>
            </a:ext>
          </a:extLst>
        </xdr:cNvPr>
        <xdr:cNvSpPr/>
      </xdr:nvSpPr>
      <xdr:spPr>
        <a:xfrm flipH="1">
          <a:off x="4648320" y="9763200"/>
          <a:ext cx="477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380880</xdr:colOff>
      <xdr:row>1</xdr:row>
      <xdr:rowOff>0</xdr:rowOff>
    </xdr:from>
    <xdr:to>
      <xdr:col>29</xdr:col>
      <xdr:colOff>176760</xdr:colOff>
      <xdr:row>3</xdr:row>
      <xdr:rowOff>317880</xdr:rowOff>
    </xdr:to>
    <xdr:pic>
      <xdr:nvPicPr>
        <xdr:cNvPr id="46" name="Picture 1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167640" y="304920"/>
          <a:ext cx="1703520" cy="1155960"/>
        </a:xfrm>
        <a:prstGeom prst="rect">
          <a:avLst/>
        </a:prstGeom>
        <a:ln w="0">
          <a:noFill/>
        </a:ln>
      </xdr:spPr>
    </xdr:pic>
    <xdr:clientData/>
  </xdr:twoCellAnchor>
  <xdr:twoCellAnchor>
    <xdr:from>
      <xdr:col>9</xdr:col>
      <xdr:colOff>396000</xdr:colOff>
      <xdr:row>21</xdr:row>
      <xdr:rowOff>0</xdr:rowOff>
    </xdr:from>
    <xdr:to>
      <xdr:col>11</xdr:col>
      <xdr:colOff>360</xdr:colOff>
      <xdr:row>24</xdr:row>
      <xdr:rowOff>7560</xdr:rowOff>
    </xdr:to>
    <xdr:sp macro="" textlink="">
      <xdr:nvSpPr>
        <xdr:cNvPr id="47" name="Line 18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/>
      </xdr:nvSpPr>
      <xdr:spPr>
        <a:xfrm>
          <a:off x="4552560" y="599112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21</xdr:row>
      <xdr:rowOff>0</xdr:rowOff>
    </xdr:from>
    <xdr:to>
      <xdr:col>11</xdr:col>
      <xdr:colOff>15120</xdr:colOff>
      <xdr:row>24</xdr:row>
      <xdr:rowOff>7560</xdr:rowOff>
    </xdr:to>
    <xdr:sp macro="" textlink="">
      <xdr:nvSpPr>
        <xdr:cNvPr id="48" name="Line 19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/>
      </xdr:nvSpPr>
      <xdr:spPr>
        <a:xfrm flipH="1">
          <a:off x="4648680" y="5991120"/>
          <a:ext cx="47700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30</xdr:row>
      <xdr:rowOff>0</xdr:rowOff>
    </xdr:from>
    <xdr:to>
      <xdr:col>11</xdr:col>
      <xdr:colOff>360</xdr:colOff>
      <xdr:row>33</xdr:row>
      <xdr:rowOff>7560</xdr:rowOff>
    </xdr:to>
    <xdr:sp macro="" textlink="">
      <xdr:nvSpPr>
        <xdr:cNvPr id="49" name="Line 18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/>
      </xdr:nvSpPr>
      <xdr:spPr>
        <a:xfrm>
          <a:off x="4552560" y="787716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30</xdr:row>
      <xdr:rowOff>0</xdr:rowOff>
    </xdr:from>
    <xdr:to>
      <xdr:col>11</xdr:col>
      <xdr:colOff>15120</xdr:colOff>
      <xdr:row>33</xdr:row>
      <xdr:rowOff>7560</xdr:rowOff>
    </xdr:to>
    <xdr:sp macro="" textlink="">
      <xdr:nvSpPr>
        <xdr:cNvPr id="50" name="Line 19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/>
      </xdr:nvSpPr>
      <xdr:spPr>
        <a:xfrm flipH="1">
          <a:off x="4648680" y="7877160"/>
          <a:ext cx="47700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39</xdr:row>
      <xdr:rowOff>0</xdr:rowOff>
    </xdr:from>
    <xdr:to>
      <xdr:col>11</xdr:col>
      <xdr:colOff>360</xdr:colOff>
      <xdr:row>42</xdr:row>
      <xdr:rowOff>7560</xdr:rowOff>
    </xdr:to>
    <xdr:sp macro="" textlink="">
      <xdr:nvSpPr>
        <xdr:cNvPr id="51" name="Line 18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/>
      </xdr:nvSpPr>
      <xdr:spPr>
        <a:xfrm>
          <a:off x="4552560" y="976320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39</xdr:row>
      <xdr:rowOff>0</xdr:rowOff>
    </xdr:from>
    <xdr:to>
      <xdr:col>11</xdr:col>
      <xdr:colOff>15120</xdr:colOff>
      <xdr:row>42</xdr:row>
      <xdr:rowOff>7560</xdr:rowOff>
    </xdr:to>
    <xdr:sp macro="" textlink="">
      <xdr:nvSpPr>
        <xdr:cNvPr id="52" name="Line 19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/>
      </xdr:nvSpPr>
      <xdr:spPr>
        <a:xfrm flipH="1">
          <a:off x="4648680" y="9763200"/>
          <a:ext cx="47700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21</xdr:row>
      <xdr:rowOff>0</xdr:rowOff>
    </xdr:from>
    <xdr:to>
      <xdr:col>11</xdr:col>
      <xdr:colOff>360</xdr:colOff>
      <xdr:row>24</xdr:row>
      <xdr:rowOff>7560</xdr:rowOff>
    </xdr:to>
    <xdr:sp macro="" textlink="">
      <xdr:nvSpPr>
        <xdr:cNvPr id="53" name="Line 25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/>
      </xdr:nvSpPr>
      <xdr:spPr>
        <a:xfrm>
          <a:off x="4552560" y="599112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14760</xdr:colOff>
      <xdr:row>21</xdr:row>
      <xdr:rowOff>0</xdr:rowOff>
    </xdr:from>
    <xdr:to>
      <xdr:col>11</xdr:col>
      <xdr:colOff>15120</xdr:colOff>
      <xdr:row>24</xdr:row>
      <xdr:rowOff>7560</xdr:rowOff>
    </xdr:to>
    <xdr:sp macro="" textlink="">
      <xdr:nvSpPr>
        <xdr:cNvPr id="54" name="Line 26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/>
      </xdr:nvSpPr>
      <xdr:spPr>
        <a:xfrm flipH="1">
          <a:off x="4648320" y="5991120"/>
          <a:ext cx="477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30</xdr:row>
      <xdr:rowOff>0</xdr:rowOff>
    </xdr:from>
    <xdr:to>
      <xdr:col>11</xdr:col>
      <xdr:colOff>360</xdr:colOff>
      <xdr:row>33</xdr:row>
      <xdr:rowOff>7560</xdr:rowOff>
    </xdr:to>
    <xdr:sp macro="" textlink="">
      <xdr:nvSpPr>
        <xdr:cNvPr id="55" name="Line 27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/>
      </xdr:nvSpPr>
      <xdr:spPr>
        <a:xfrm>
          <a:off x="4552560" y="787716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14760</xdr:colOff>
      <xdr:row>30</xdr:row>
      <xdr:rowOff>0</xdr:rowOff>
    </xdr:from>
    <xdr:to>
      <xdr:col>11</xdr:col>
      <xdr:colOff>15120</xdr:colOff>
      <xdr:row>33</xdr:row>
      <xdr:rowOff>7560</xdr:rowOff>
    </xdr:to>
    <xdr:sp macro="" textlink="">
      <xdr:nvSpPr>
        <xdr:cNvPr id="56" name="Line 28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/>
      </xdr:nvSpPr>
      <xdr:spPr>
        <a:xfrm flipH="1">
          <a:off x="4648320" y="7877160"/>
          <a:ext cx="477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396000</xdr:colOff>
      <xdr:row>39</xdr:row>
      <xdr:rowOff>0</xdr:rowOff>
    </xdr:from>
    <xdr:to>
      <xdr:col>11</xdr:col>
      <xdr:colOff>360</xdr:colOff>
      <xdr:row>42</xdr:row>
      <xdr:rowOff>7560</xdr:rowOff>
    </xdr:to>
    <xdr:sp macro="" textlink="">
      <xdr:nvSpPr>
        <xdr:cNvPr id="57" name="Line 29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/>
      </xdr:nvSpPr>
      <xdr:spPr>
        <a:xfrm>
          <a:off x="4552560" y="9763200"/>
          <a:ext cx="558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14760</xdr:colOff>
      <xdr:row>39</xdr:row>
      <xdr:rowOff>0</xdr:rowOff>
    </xdr:from>
    <xdr:to>
      <xdr:col>11</xdr:col>
      <xdr:colOff>15120</xdr:colOff>
      <xdr:row>42</xdr:row>
      <xdr:rowOff>7560</xdr:rowOff>
    </xdr:to>
    <xdr:sp macro="" textlink="">
      <xdr:nvSpPr>
        <xdr:cNvPr id="58" name="Line 30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/>
      </xdr:nvSpPr>
      <xdr:spPr>
        <a:xfrm flipH="1">
          <a:off x="4648320" y="9763200"/>
          <a:ext cx="47736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380880</xdr:colOff>
      <xdr:row>1</xdr:row>
      <xdr:rowOff>0</xdr:rowOff>
    </xdr:from>
    <xdr:to>
      <xdr:col>29</xdr:col>
      <xdr:colOff>180000</xdr:colOff>
      <xdr:row>3</xdr:row>
      <xdr:rowOff>378720</xdr:rowOff>
    </xdr:to>
    <xdr:pic>
      <xdr:nvPicPr>
        <xdr:cNvPr id="59" name="Picture 1">
          <a:extLst>
            <a:ext uri="{FF2B5EF4-FFF2-40B4-BE49-F238E27FC236}">
              <a16:creationId xmlns:a16="http://schemas.microsoft.com/office/drawing/2014/main" id="{00000000-0008-0000-0500-00003B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226680" y="304920"/>
          <a:ext cx="1706760" cy="121680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25</xdr:col>
      <xdr:colOff>380880</xdr:colOff>
      <xdr:row>1</xdr:row>
      <xdr:rowOff>0</xdr:rowOff>
    </xdr:from>
    <xdr:to>
      <xdr:col>29</xdr:col>
      <xdr:colOff>176760</xdr:colOff>
      <xdr:row>3</xdr:row>
      <xdr:rowOff>317880</xdr:rowOff>
    </xdr:to>
    <xdr:pic>
      <xdr:nvPicPr>
        <xdr:cNvPr id="60" name="Picture 2">
          <a:extLst>
            <a:ext uri="{FF2B5EF4-FFF2-40B4-BE49-F238E27FC236}">
              <a16:creationId xmlns:a16="http://schemas.microsoft.com/office/drawing/2014/main" id="{00000000-0008-0000-0500-00003C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12226680" y="304920"/>
          <a:ext cx="1703520" cy="115596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450000</xdr:colOff>
      <xdr:row>20</xdr:row>
      <xdr:rowOff>13680</xdr:rowOff>
    </xdr:from>
    <xdr:to>
      <xdr:col>11</xdr:col>
      <xdr:colOff>1080</xdr:colOff>
      <xdr:row>23</xdr:row>
      <xdr:rowOff>7560</xdr:rowOff>
    </xdr:to>
    <xdr:sp macro="" textlink="">
      <xdr:nvSpPr>
        <xdr:cNvPr id="61" name="Line 1">
          <a:extLst>
            <a:ext uri="{FF2B5EF4-FFF2-40B4-BE49-F238E27FC236}">
              <a16:creationId xmlns:a16="http://schemas.microsoft.com/office/drawing/2014/main" id="{00000000-0008-0000-0600-00003D000000}"/>
            </a:ext>
          </a:extLst>
        </xdr:cNvPr>
        <xdr:cNvSpPr/>
      </xdr:nvSpPr>
      <xdr:spPr>
        <a:xfrm>
          <a:off x="4741920" y="3747600"/>
          <a:ext cx="504720" cy="67968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10</xdr:col>
      <xdr:colOff>15120</xdr:colOff>
      <xdr:row>20</xdr:row>
      <xdr:rowOff>0</xdr:rowOff>
    </xdr:from>
    <xdr:to>
      <xdr:col>11</xdr:col>
      <xdr:colOff>15120</xdr:colOff>
      <xdr:row>23</xdr:row>
      <xdr:rowOff>7560</xdr:rowOff>
    </xdr:to>
    <xdr:sp macro="" textlink="">
      <xdr:nvSpPr>
        <xdr:cNvPr id="62" name="Line 2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SpPr/>
      </xdr:nvSpPr>
      <xdr:spPr>
        <a:xfrm flipH="1">
          <a:off x="4784040" y="3733920"/>
          <a:ext cx="476640" cy="69336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450000</xdr:colOff>
      <xdr:row>29</xdr:row>
      <xdr:rowOff>13680</xdr:rowOff>
    </xdr:from>
    <xdr:to>
      <xdr:col>11</xdr:col>
      <xdr:colOff>27360</xdr:colOff>
      <xdr:row>31</xdr:row>
      <xdr:rowOff>20520</xdr:rowOff>
    </xdr:to>
    <xdr:sp macro="" textlink="">
      <xdr:nvSpPr>
        <xdr:cNvPr id="63" name="Line 3">
          <a:extLst>
            <a:ext uri="{FF2B5EF4-FFF2-40B4-BE49-F238E27FC236}">
              <a16:creationId xmlns:a16="http://schemas.microsoft.com/office/drawing/2014/main" id="{00000000-0008-0000-0600-00003F000000}"/>
            </a:ext>
          </a:extLst>
        </xdr:cNvPr>
        <xdr:cNvSpPr/>
      </xdr:nvSpPr>
      <xdr:spPr>
        <a:xfrm>
          <a:off x="4741920" y="5481000"/>
          <a:ext cx="531000" cy="46404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  <xdr:twoCellAnchor>
    <xdr:from>
      <xdr:col>9</xdr:col>
      <xdr:colOff>436320</xdr:colOff>
      <xdr:row>29</xdr:row>
      <xdr:rowOff>0</xdr:rowOff>
    </xdr:from>
    <xdr:to>
      <xdr:col>11</xdr:col>
      <xdr:colOff>15120</xdr:colOff>
      <xdr:row>31</xdr:row>
      <xdr:rowOff>6840</xdr:rowOff>
    </xdr:to>
    <xdr:sp macro="" textlink="">
      <xdr:nvSpPr>
        <xdr:cNvPr id="64" name="Line 4">
          <a:extLst>
            <a:ext uri="{FF2B5EF4-FFF2-40B4-BE49-F238E27FC236}">
              <a16:creationId xmlns:a16="http://schemas.microsoft.com/office/drawing/2014/main" id="{00000000-0008-0000-0600-000040000000}"/>
            </a:ext>
          </a:extLst>
        </xdr:cNvPr>
        <xdr:cNvSpPr/>
      </xdr:nvSpPr>
      <xdr:spPr>
        <a:xfrm flipH="1">
          <a:off x="4728240" y="5467320"/>
          <a:ext cx="532440" cy="464040"/>
        </a:xfrm>
        <a:prstGeom prst="line">
          <a:avLst/>
        </a:prstGeom>
        <a:ln w="9525">
          <a:solidFill>
            <a:srgbClr val="000000"/>
          </a:solidFill>
          <a:round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mailto:fanoust@hotmail.fr" TargetMode="External"/><Relationship Id="rId1" Type="http://schemas.openxmlformats.org/officeDocument/2006/relationships/hyperlink" Target="http://www.ffbsportif.com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hyperlink" Target="mailto:fanoust@hotmail.fr" TargetMode="External"/><Relationship Id="rId1" Type="http://schemas.openxmlformats.org/officeDocument/2006/relationships/hyperlink" Target="http://www.ffbsportif.com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hyperlink" Target="mailto:fanoust@hotmail.fr" TargetMode="External"/><Relationship Id="rId1" Type="http://schemas.openxmlformats.org/officeDocument/2006/relationships/hyperlink" Target="http://www.ffbsportif.com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hyperlink" Target="mailto:fanoust@hotmail.fr" TargetMode="External"/><Relationship Id="rId1" Type="http://schemas.openxmlformats.org/officeDocument/2006/relationships/hyperlink" Target="http://www.ffbsportif.com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hyperlink" Target="mailto:fanoust@hotmail.fr" TargetMode="External"/><Relationship Id="rId1" Type="http://schemas.openxmlformats.org/officeDocument/2006/relationships/hyperlink" Target="http://www.ffbsportif.com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hyperlink" Target="mailto:fanoust@hotmail.fr" TargetMode="External"/><Relationship Id="rId1" Type="http://schemas.openxmlformats.org/officeDocument/2006/relationships/hyperlink" Target="http://www.ffbsportif.com/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mailto:gentyfrancois@sfr.fr" TargetMode="External"/><Relationship Id="rId2" Type="http://schemas.openxmlformats.org/officeDocument/2006/relationships/hyperlink" Target="mailto:trefthomas.billard@tutamail.com" TargetMode="External"/><Relationship Id="rId1" Type="http://schemas.openxmlformats.org/officeDocument/2006/relationships/hyperlink" Target="mailto:unturksandrine@gmail.com" TargetMode="External"/><Relationship Id="rId4" Type="http://schemas.openxmlformats.org/officeDocument/2006/relationships/hyperlink" Target="mailto:laurentdelaportecd80@yahoo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106"/>
  <sheetViews>
    <sheetView showGridLines="0" tabSelected="1" zoomScale="84" zoomScaleNormal="84" workbookViewId="0">
      <selection activeCell="S4" sqref="S4:Z4"/>
    </sheetView>
  </sheetViews>
  <sheetFormatPr baseColWidth="10" defaultColWidth="10.7109375" defaultRowHeight="12.75" x14ac:dyDescent="0.2"/>
  <cols>
    <col min="1" max="1" width="1.28515625" customWidth="1"/>
    <col min="2" max="2" width="6.7109375" customWidth="1"/>
    <col min="3" max="3" width="8.42578125" customWidth="1"/>
    <col min="4" max="7" width="6.7109375" customWidth="1"/>
    <col min="8" max="8" width="8.7109375" customWidth="1"/>
    <col min="9" max="30" width="6.7109375" customWidth="1"/>
  </cols>
  <sheetData>
    <row r="1" spans="1:36" ht="24" customHeight="1" x14ac:dyDescent="0.2">
      <c r="B1" s="65" t="s">
        <v>0</v>
      </c>
      <c r="C1" s="65"/>
      <c r="D1" s="65"/>
      <c r="E1" s="65"/>
      <c r="F1" s="65"/>
      <c r="G1" s="65"/>
      <c r="H1" s="65"/>
    </row>
    <row r="2" spans="1:36" ht="36" customHeight="1" x14ac:dyDescent="0.2">
      <c r="B2" s="66" t="str">
        <f>IF(B7="","",VLOOKUP(B7,Menus!B2:E37,4,FALSE()))</f>
        <v>Eddy DUHAMEL</v>
      </c>
      <c r="C2" s="66"/>
      <c r="D2" s="66"/>
      <c r="E2" s="66"/>
      <c r="F2" s="66"/>
      <c r="G2" s="66"/>
      <c r="H2" s="66"/>
      <c r="I2" s="67" t="s">
        <v>1</v>
      </c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1"/>
      <c r="AB2" s="1"/>
      <c r="AC2" s="1"/>
      <c r="AD2" s="1"/>
    </row>
    <row r="3" spans="1:36" ht="30" customHeight="1" x14ac:dyDescent="0.2">
      <c r="B3" s="2" t="s">
        <v>2</v>
      </c>
      <c r="C3" s="68" t="str">
        <f>IF(B2="","",VLOOKUP(B2,Menus!L2:N8,2,FALSE()))</f>
        <v>5quilles80@orange.fr</v>
      </c>
      <c r="D3" s="68"/>
      <c r="E3" s="68"/>
      <c r="F3" s="68"/>
      <c r="G3" s="68"/>
      <c r="H3" s="68"/>
      <c r="I3" s="69" t="s">
        <v>172</v>
      </c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1"/>
      <c r="AB3" s="1"/>
      <c r="AC3" s="1"/>
      <c r="AD3" s="1"/>
    </row>
    <row r="4" spans="1:36" ht="30" customHeight="1" x14ac:dyDescent="0.2">
      <c r="B4" s="3" t="s">
        <v>4</v>
      </c>
      <c r="C4" s="62" t="str">
        <f>IF(B2="","",VLOOKUP(B2,Menus!L2:N9,3,FALSE()))</f>
        <v>06.33.21.97.28</v>
      </c>
      <c r="D4" s="62"/>
      <c r="E4" s="62"/>
      <c r="F4" s="62"/>
      <c r="G4" s="62"/>
      <c r="H4" s="62"/>
      <c r="I4" s="63" t="s">
        <v>5</v>
      </c>
      <c r="J4" s="63"/>
      <c r="K4" s="63"/>
      <c r="L4" s="63"/>
      <c r="M4" s="63"/>
      <c r="N4" s="63"/>
      <c r="O4" s="63"/>
      <c r="P4" s="63"/>
      <c r="Q4" s="63"/>
      <c r="R4" s="63"/>
      <c r="S4" s="64" t="s">
        <v>173</v>
      </c>
      <c r="T4" s="64"/>
      <c r="U4" s="64"/>
      <c r="V4" s="64"/>
      <c r="W4" s="64"/>
      <c r="X4" s="64"/>
      <c r="Y4" s="64"/>
      <c r="Z4" s="64"/>
      <c r="AA4" s="4"/>
      <c r="AB4" s="4"/>
      <c r="AC4" s="4"/>
      <c r="AD4" s="4"/>
    </row>
    <row r="5" spans="1:36" ht="21" customHeight="1" x14ac:dyDescent="0.2">
      <c r="B5" s="5"/>
      <c r="C5" s="6"/>
      <c r="D5" s="5"/>
      <c r="E5" s="5"/>
      <c r="F5" s="5"/>
      <c r="H5" s="7"/>
      <c r="Z5" s="8"/>
      <c r="AA5" s="8"/>
      <c r="AB5" s="8"/>
      <c r="AC5" s="8"/>
    </row>
    <row r="6" spans="1:36" ht="30" customHeight="1" x14ac:dyDescent="0.2">
      <c r="B6" s="58" t="s">
        <v>7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9"/>
      <c r="P6" s="58" t="s">
        <v>8</v>
      </c>
      <c r="Q6" s="58"/>
      <c r="R6" s="58"/>
      <c r="S6" s="58"/>
      <c r="T6" s="9"/>
      <c r="U6" s="58" t="str">
        <f>IF( ISNUMBER(SEARCH( "5 QUILLES", B7) ), "Nombre de Sets", "Distance" )</f>
        <v>Nombre de Sets</v>
      </c>
      <c r="V6" s="58"/>
      <c r="W6" s="58"/>
      <c r="X6" s="58"/>
      <c r="Y6" s="58"/>
      <c r="Z6" s="8"/>
      <c r="AA6" s="58" t="str">
        <f>IF( ISNUMBER(SEARCH( "5 QUILLES", B7) ), "Distance", "Limitation de Reprises" )</f>
        <v>Distance</v>
      </c>
      <c r="AB6" s="58"/>
      <c r="AC6" s="58"/>
      <c r="AD6" s="58"/>
      <c r="AH6" s="10"/>
    </row>
    <row r="7" spans="1:36" ht="48" customHeight="1" x14ac:dyDescent="0.2">
      <c r="B7" s="59" t="s">
        <v>141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11"/>
      <c r="P7" s="60" t="s">
        <v>52</v>
      </c>
      <c r="Q7" s="60"/>
      <c r="R7" s="60"/>
      <c r="S7" s="60"/>
      <c r="U7" s="61" t="str">
        <f>IF($B$7="","",VLOOKUP($B$7,Menus!$B$2:$D$37,2,FALSE()))</f>
        <v>2 sets gagnants</v>
      </c>
      <c r="V7" s="61"/>
      <c r="W7" s="61"/>
      <c r="X7" s="61"/>
      <c r="Y7" s="61"/>
      <c r="AA7" s="61" t="str">
        <f>IF($B$7="","",IF(VLOOKUP($B$7,Menus!$B$2:$D$37,3,FALSE())="","",VLOOKUP($B$7,Menus!$B$2:$D$37,3,FALSE())))</f>
        <v>60 Points</v>
      </c>
      <c r="AB7" s="61"/>
      <c r="AC7" s="61"/>
      <c r="AD7" s="61"/>
    </row>
    <row r="8" spans="1:36" ht="21" customHeight="1" x14ac:dyDescent="0.2">
      <c r="AJ8" s="12"/>
    </row>
    <row r="9" spans="1:36" ht="21.75" customHeight="1" x14ac:dyDescent="0.2">
      <c r="B9" s="54" t="s">
        <v>9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</row>
    <row r="10" spans="1:36" ht="21.75" customHeight="1" x14ac:dyDescent="0.2">
      <c r="B10" s="13"/>
      <c r="C10" s="55" t="s">
        <v>10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14" t="s">
        <v>11</v>
      </c>
      <c r="O10" s="14"/>
      <c r="P10" s="14"/>
      <c r="Q10" s="14"/>
      <c r="R10" s="15"/>
      <c r="S10" s="55" t="s">
        <v>12</v>
      </c>
      <c r="T10" s="55"/>
      <c r="U10" s="55"/>
      <c r="V10" s="55"/>
      <c r="W10" s="55"/>
      <c r="X10" s="56" t="str">
        <f>IF(B2="","",VLOOKUP(B2,Menus!L2:N9,2,FALSE()))</f>
        <v>5quilles80@orange.fr</v>
      </c>
      <c r="Y10" s="56"/>
      <c r="Z10" s="56"/>
      <c r="AA10" s="56"/>
      <c r="AB10" s="56"/>
      <c r="AC10" s="56"/>
      <c r="AD10" s="56"/>
    </row>
    <row r="11" spans="1:36" ht="21" customHeight="1" x14ac:dyDescent="0.2"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6" ht="24" customHeight="1" x14ac:dyDescent="0.2">
      <c r="B12" s="49" t="s">
        <v>13</v>
      </c>
      <c r="C12" s="49"/>
      <c r="D12" s="49"/>
      <c r="E12" s="49"/>
      <c r="F12" s="50" t="s">
        <v>49</v>
      </c>
      <c r="G12" s="50"/>
      <c r="H12" s="50"/>
      <c r="I12" s="50"/>
      <c r="J12" s="50"/>
      <c r="K12" s="50"/>
      <c r="L12" s="50"/>
      <c r="M12" s="50"/>
      <c r="N12" s="50"/>
      <c r="O12" s="16"/>
      <c r="P12" s="51" t="str">
        <f>IF(F12="","",VLOOKUP(F12,Menus!$G$2:$I$11,2,FALSE()))</f>
        <v>133 avenue du rivage - 80100</v>
      </c>
      <c r="Q12" s="51"/>
      <c r="R12" s="51"/>
      <c r="S12" s="51"/>
      <c r="T12" s="51"/>
      <c r="U12" s="51"/>
      <c r="V12" s="17"/>
      <c r="W12" s="51" t="str">
        <f>IF(F12="","",VLOOKUP(F12,Menus!$G$2:$I$11,3,FALSE()))</f>
        <v>03 22 31 74 00 - scbillard.abbeville@wanadoo.fr</v>
      </c>
      <c r="X12" s="51"/>
      <c r="Y12" s="51"/>
      <c r="Z12" s="51"/>
      <c r="AA12" s="51"/>
      <c r="AB12" s="51"/>
      <c r="AC12" s="51"/>
      <c r="AD12" s="51"/>
    </row>
    <row r="13" spans="1:36" s="19" customFormat="1" x14ac:dyDescent="0.2">
      <c r="A13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/>
      <c r="AD13"/>
      <c r="AE13"/>
      <c r="AF13"/>
      <c r="AG13"/>
      <c r="AH13"/>
      <c r="AI13"/>
      <c r="AJ13"/>
    </row>
    <row r="14" spans="1:36" s="19" customFormat="1" ht="18.75" customHeight="1" x14ac:dyDescent="0.2">
      <c r="B14" s="20" t="s">
        <v>14</v>
      </c>
      <c r="C14" s="52" t="s">
        <v>15</v>
      </c>
      <c r="D14" s="52"/>
      <c r="E14" s="52"/>
      <c r="F14" s="52"/>
      <c r="G14" s="52"/>
      <c r="H14" s="53" t="s">
        <v>16</v>
      </c>
      <c r="I14" s="53"/>
      <c r="J14" s="53"/>
      <c r="L14" s="20" t="s">
        <v>17</v>
      </c>
      <c r="M14" s="52" t="s">
        <v>15</v>
      </c>
      <c r="N14" s="52"/>
      <c r="O14" s="52"/>
      <c r="P14" s="52"/>
      <c r="Q14" s="52"/>
      <c r="R14" s="53" t="s">
        <v>16</v>
      </c>
      <c r="S14" s="53"/>
      <c r="T14" s="53"/>
      <c r="V14" s="20" t="s">
        <v>18</v>
      </c>
      <c r="W14" s="52" t="s">
        <v>15</v>
      </c>
      <c r="X14" s="52"/>
      <c r="Y14" s="52"/>
      <c r="Z14" s="52"/>
      <c r="AA14" s="52"/>
      <c r="AB14" s="53" t="s">
        <v>16</v>
      </c>
      <c r="AC14" s="53"/>
      <c r="AD14" s="53"/>
    </row>
    <row r="15" spans="1:36" s="19" customFormat="1" ht="18" customHeight="1" x14ac:dyDescent="0.2">
      <c r="B15" s="21">
        <v>1</v>
      </c>
      <c r="C15" s="71" t="s">
        <v>151</v>
      </c>
      <c r="D15" s="71"/>
      <c r="E15" s="71"/>
      <c r="F15" s="71"/>
      <c r="G15" s="71"/>
      <c r="H15" s="48" t="s">
        <v>58</v>
      </c>
      <c r="I15" s="48"/>
      <c r="J15" s="48"/>
      <c r="L15" s="21">
        <v>1</v>
      </c>
      <c r="M15" s="71" t="s">
        <v>154</v>
      </c>
      <c r="N15" s="71"/>
      <c r="O15" s="71"/>
      <c r="P15" s="71"/>
      <c r="Q15" s="71"/>
      <c r="R15" s="48" t="s">
        <v>49</v>
      </c>
      <c r="S15" s="48"/>
      <c r="T15" s="48"/>
      <c r="V15" s="21">
        <v>1</v>
      </c>
      <c r="W15" s="75"/>
      <c r="X15" s="76"/>
      <c r="Y15" s="76"/>
      <c r="Z15" s="76"/>
      <c r="AA15" s="77"/>
      <c r="AB15" s="48"/>
      <c r="AC15" s="48"/>
      <c r="AD15" s="48"/>
    </row>
    <row r="16" spans="1:36" s="19" customFormat="1" ht="18" customHeight="1" x14ac:dyDescent="0.2">
      <c r="B16" s="21">
        <v>2</v>
      </c>
      <c r="C16" s="78" t="s">
        <v>153</v>
      </c>
      <c r="D16" s="79"/>
      <c r="E16" s="79"/>
      <c r="F16" s="79"/>
      <c r="G16" s="80"/>
      <c r="H16" s="48" t="s">
        <v>49</v>
      </c>
      <c r="I16" s="48"/>
      <c r="J16" s="48"/>
      <c r="L16" s="21">
        <v>2</v>
      </c>
      <c r="M16" s="71" t="s">
        <v>155</v>
      </c>
      <c r="N16" s="71"/>
      <c r="O16" s="71"/>
      <c r="P16" s="71"/>
      <c r="Q16" s="71"/>
      <c r="R16" s="48" t="s">
        <v>58</v>
      </c>
      <c r="S16" s="48"/>
      <c r="T16" s="48"/>
      <c r="V16" s="21">
        <v>2</v>
      </c>
      <c r="W16" s="70"/>
      <c r="X16" s="70"/>
      <c r="Y16" s="70"/>
      <c r="Z16" s="70"/>
      <c r="AA16" s="70"/>
      <c r="AB16" s="48"/>
      <c r="AC16" s="48"/>
      <c r="AD16" s="48"/>
    </row>
    <row r="17" spans="1:36" s="19" customFormat="1" ht="18" customHeight="1" x14ac:dyDescent="0.2">
      <c r="B17" s="21">
        <v>3</v>
      </c>
      <c r="C17" s="71" t="s">
        <v>156</v>
      </c>
      <c r="D17" s="71"/>
      <c r="E17" s="71"/>
      <c r="F17" s="71"/>
      <c r="G17" s="71"/>
      <c r="H17" s="48" t="s">
        <v>88</v>
      </c>
      <c r="I17" s="48"/>
      <c r="J17" s="48"/>
      <c r="L17" s="21">
        <v>3</v>
      </c>
      <c r="M17" s="71" t="s">
        <v>152</v>
      </c>
      <c r="N17" s="71"/>
      <c r="O17" s="71"/>
      <c r="P17" s="71"/>
      <c r="Q17" s="71"/>
      <c r="R17" s="48" t="s">
        <v>58</v>
      </c>
      <c r="S17" s="48"/>
      <c r="T17" s="48"/>
      <c r="V17" s="21">
        <v>3</v>
      </c>
      <c r="W17" s="70"/>
      <c r="X17" s="70"/>
      <c r="Y17" s="70"/>
      <c r="Z17" s="70"/>
      <c r="AA17" s="70"/>
      <c r="AB17" s="48"/>
      <c r="AC17" s="48"/>
      <c r="AD17" s="48"/>
    </row>
    <row r="18" spans="1:36" s="19" customFormat="1" x14ac:dyDescent="0.2">
      <c r="C18" s="22"/>
      <c r="M18" s="22" t="s">
        <v>19</v>
      </c>
      <c r="W18" s="22"/>
    </row>
    <row r="19" spans="1:36" s="19" customFormat="1" x14ac:dyDescent="0.2">
      <c r="C19" s="22"/>
      <c r="M19" s="22" t="s">
        <v>20</v>
      </c>
      <c r="W19" s="22"/>
    </row>
    <row r="20" spans="1:36" s="19" customFormat="1" x14ac:dyDescent="0.2"/>
    <row r="21" spans="1:36" s="19" customFormat="1" ht="19.5" customHeight="1" x14ac:dyDescent="0.2">
      <c r="B21" s="20" t="s">
        <v>21</v>
      </c>
      <c r="C21" s="52" t="s">
        <v>15</v>
      </c>
      <c r="D21" s="52"/>
      <c r="E21" s="52"/>
      <c r="F21" s="52"/>
      <c r="G21" s="52"/>
      <c r="H21" s="53" t="s">
        <v>16</v>
      </c>
      <c r="I21" s="53"/>
      <c r="J21" s="53"/>
      <c r="L21" s="20" t="s">
        <v>22</v>
      </c>
      <c r="M21" s="52" t="s">
        <v>15</v>
      </c>
      <c r="N21" s="52"/>
      <c r="O21" s="52"/>
      <c r="P21" s="52"/>
      <c r="Q21" s="52"/>
      <c r="R21" s="53" t="s">
        <v>16</v>
      </c>
      <c r="S21" s="53"/>
      <c r="T21" s="53"/>
      <c r="V21" s="20" t="s">
        <v>23</v>
      </c>
      <c r="W21" s="52" t="s">
        <v>15</v>
      </c>
      <c r="X21" s="52"/>
      <c r="Y21" s="52"/>
      <c r="Z21" s="52"/>
      <c r="AA21" s="52"/>
      <c r="AB21" s="53" t="s">
        <v>16</v>
      </c>
      <c r="AC21" s="53"/>
      <c r="AD21" s="53"/>
    </row>
    <row r="22" spans="1:36" s="19" customFormat="1" ht="18" customHeight="1" x14ac:dyDescent="0.2">
      <c r="B22" s="21">
        <v>1</v>
      </c>
      <c r="C22" s="70"/>
      <c r="D22" s="70"/>
      <c r="E22" s="70"/>
      <c r="F22" s="70"/>
      <c r="G22" s="70"/>
      <c r="H22" s="48"/>
      <c r="I22" s="48"/>
      <c r="J22" s="48"/>
      <c r="L22" s="21">
        <v>1</v>
      </c>
      <c r="M22" s="70"/>
      <c r="N22" s="70"/>
      <c r="O22" s="70"/>
      <c r="P22" s="70"/>
      <c r="Q22" s="70"/>
      <c r="R22" s="48"/>
      <c r="S22" s="48"/>
      <c r="T22" s="48"/>
      <c r="V22" s="21">
        <v>1</v>
      </c>
      <c r="W22" s="70"/>
      <c r="X22" s="70"/>
      <c r="Y22" s="70"/>
      <c r="Z22" s="70"/>
      <c r="AA22" s="70"/>
      <c r="AB22" s="48"/>
      <c r="AC22" s="48"/>
      <c r="AD22" s="48"/>
    </row>
    <row r="23" spans="1:36" s="19" customFormat="1" ht="18" customHeight="1" x14ac:dyDescent="0.2">
      <c r="B23" s="21">
        <v>2</v>
      </c>
      <c r="C23" s="71" t="s">
        <v>152</v>
      </c>
      <c r="D23" s="71"/>
      <c r="E23" s="71"/>
      <c r="F23" s="71"/>
      <c r="G23" s="71"/>
      <c r="H23" s="48"/>
      <c r="I23" s="48"/>
      <c r="J23" s="48"/>
      <c r="L23" s="21">
        <v>2</v>
      </c>
      <c r="M23" s="70"/>
      <c r="N23" s="70"/>
      <c r="O23" s="70"/>
      <c r="P23" s="70"/>
      <c r="Q23" s="70"/>
      <c r="R23" s="48"/>
      <c r="S23" s="48"/>
      <c r="T23" s="48"/>
      <c r="V23" s="21">
        <v>2</v>
      </c>
      <c r="W23" s="70"/>
      <c r="X23" s="70"/>
      <c r="Y23" s="70"/>
      <c r="Z23" s="70"/>
      <c r="AA23" s="70"/>
      <c r="AB23" s="48"/>
      <c r="AC23" s="48"/>
      <c r="AD23" s="48"/>
    </row>
    <row r="24" spans="1:36" ht="18" customHeight="1" x14ac:dyDescent="0.2">
      <c r="A24" s="19"/>
      <c r="B24" s="21">
        <v>3</v>
      </c>
      <c r="C24" s="70"/>
      <c r="D24" s="70"/>
      <c r="E24" s="70"/>
      <c r="F24" s="70"/>
      <c r="G24" s="70"/>
      <c r="H24" s="48"/>
      <c r="I24" s="48"/>
      <c r="J24" s="48"/>
      <c r="K24" s="19"/>
      <c r="L24" s="21"/>
      <c r="M24" s="70"/>
      <c r="N24" s="70"/>
      <c r="O24" s="70"/>
      <c r="P24" s="70"/>
      <c r="Q24" s="70"/>
      <c r="R24" s="48"/>
      <c r="S24" s="48"/>
      <c r="T24" s="48"/>
      <c r="U24" s="19"/>
      <c r="V24" s="21">
        <v>3</v>
      </c>
      <c r="W24" s="70"/>
      <c r="X24" s="70"/>
      <c r="Y24" s="70"/>
      <c r="Z24" s="70"/>
      <c r="AA24" s="70"/>
      <c r="AB24" s="48"/>
      <c r="AC24" s="48"/>
      <c r="AD24" s="48"/>
      <c r="AE24" s="19"/>
      <c r="AF24" s="19"/>
      <c r="AG24" s="19"/>
      <c r="AH24" s="19"/>
      <c r="AI24" s="19"/>
      <c r="AJ24" s="19"/>
    </row>
    <row r="25" spans="1:36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22" t="s">
        <v>19</v>
      </c>
      <c r="N25" s="19"/>
      <c r="O25" s="19"/>
      <c r="P25" s="19"/>
      <c r="Q25" s="19"/>
      <c r="R25" s="19"/>
      <c r="S25" s="19"/>
      <c r="T25" s="19"/>
      <c r="U25" s="19"/>
      <c r="V25" s="19"/>
      <c r="W25" s="22" t="s">
        <v>19</v>
      </c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s="19" customFormat="1" x14ac:dyDescent="0.2">
      <c r="M26" s="22" t="s">
        <v>20</v>
      </c>
      <c r="W26" s="22" t="s">
        <v>20</v>
      </c>
    </row>
    <row r="27" spans="1:36" s="19" customFormat="1" x14ac:dyDescent="0.2"/>
    <row r="28" spans="1:36" s="19" customFormat="1" ht="24" customHeight="1" x14ac:dyDescent="0.2">
      <c r="A28"/>
      <c r="B28" s="49" t="s">
        <v>13</v>
      </c>
      <c r="C28" s="49"/>
      <c r="D28" s="49"/>
      <c r="E28" s="49"/>
      <c r="F28" s="50" t="s">
        <v>88</v>
      </c>
      <c r="G28" s="50"/>
      <c r="H28" s="50"/>
      <c r="I28" s="50"/>
      <c r="J28" s="50"/>
      <c r="K28" s="50"/>
      <c r="L28" s="50"/>
      <c r="M28" s="50"/>
      <c r="N28" s="50"/>
      <c r="O28" s="16"/>
      <c r="P28" s="51" t="str">
        <f>IF(F28="","",VLOOKUP(F28,Menus!$G$2:$I$11,2,FALSE()))</f>
        <v>23 ter rue Léon Blum - 80110</v>
      </c>
      <c r="Q28" s="51"/>
      <c r="R28" s="51"/>
      <c r="S28" s="51"/>
      <c r="T28" s="51"/>
      <c r="U28" s="51"/>
      <c r="V28" s="17"/>
      <c r="W28" s="51" t="str">
        <f>IF(F28="","",VLOOKUP(F28,Menus!$G$2:$I$11,3,FALSE()))</f>
        <v>03 60 24 69 08 - bcmoreuil@sfr.fr</v>
      </c>
      <c r="X28" s="51"/>
      <c r="Y28" s="51"/>
      <c r="Z28" s="51"/>
      <c r="AA28" s="51"/>
      <c r="AB28" s="51"/>
      <c r="AC28" s="51"/>
      <c r="AD28" s="51"/>
      <c r="AE28"/>
      <c r="AF28"/>
      <c r="AG28"/>
      <c r="AH28"/>
      <c r="AI28"/>
      <c r="AJ28"/>
    </row>
    <row r="29" spans="1:36" s="19" customFormat="1" x14ac:dyDescent="0.2">
      <c r="A29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/>
      <c r="AD29"/>
      <c r="AE29"/>
      <c r="AF29"/>
      <c r="AG29"/>
      <c r="AH29"/>
      <c r="AI29"/>
      <c r="AJ29"/>
    </row>
    <row r="30" spans="1:36" s="19" customFormat="1" ht="19.5" customHeight="1" x14ac:dyDescent="0.2">
      <c r="B30" s="20" t="s">
        <v>18</v>
      </c>
      <c r="C30" s="52" t="s">
        <v>15</v>
      </c>
      <c r="D30" s="52"/>
      <c r="E30" s="52"/>
      <c r="F30" s="52"/>
      <c r="G30" s="52"/>
      <c r="H30" s="53" t="s">
        <v>16</v>
      </c>
      <c r="I30" s="53"/>
      <c r="J30" s="53"/>
      <c r="L30" s="20" t="s">
        <v>21</v>
      </c>
      <c r="M30" s="52" t="s">
        <v>15</v>
      </c>
      <c r="N30" s="52"/>
      <c r="O30" s="52"/>
      <c r="P30" s="52"/>
      <c r="Q30" s="52"/>
      <c r="R30" s="53" t="s">
        <v>16</v>
      </c>
      <c r="S30" s="53"/>
      <c r="T30" s="53"/>
      <c r="V30" s="20" t="s">
        <v>18</v>
      </c>
      <c r="W30" s="52" t="s">
        <v>15</v>
      </c>
      <c r="X30" s="52"/>
      <c r="Y30" s="52"/>
      <c r="Z30" s="52"/>
      <c r="AA30" s="52"/>
      <c r="AB30" s="53" t="s">
        <v>16</v>
      </c>
      <c r="AC30" s="53"/>
      <c r="AD30" s="53"/>
    </row>
    <row r="31" spans="1:36" s="19" customFormat="1" ht="18" customHeight="1" x14ac:dyDescent="0.2">
      <c r="B31" s="21">
        <v>1</v>
      </c>
      <c r="C31" s="70" t="s">
        <v>157</v>
      </c>
      <c r="D31" s="70"/>
      <c r="E31" s="70"/>
      <c r="F31" s="70"/>
      <c r="G31" s="70"/>
      <c r="H31" s="48" t="s">
        <v>88</v>
      </c>
      <c r="I31" s="48"/>
      <c r="J31" s="48"/>
      <c r="L31" s="21">
        <v>1</v>
      </c>
      <c r="M31" s="70" t="s">
        <v>158</v>
      </c>
      <c r="N31" s="70"/>
      <c r="O31" s="70"/>
      <c r="P31" s="70"/>
      <c r="Q31" s="70"/>
      <c r="R31" s="48" t="s">
        <v>88</v>
      </c>
      <c r="S31" s="48"/>
      <c r="T31" s="48"/>
      <c r="V31" s="21">
        <v>1</v>
      </c>
      <c r="W31" s="70"/>
      <c r="X31" s="70"/>
      <c r="Y31" s="70"/>
      <c r="Z31" s="70"/>
      <c r="AA31" s="70"/>
      <c r="AB31" s="48"/>
      <c r="AC31" s="48"/>
      <c r="AD31" s="48"/>
    </row>
    <row r="32" spans="1:36" s="19" customFormat="1" ht="18" customHeight="1" x14ac:dyDescent="0.2">
      <c r="B32" s="21">
        <v>2</v>
      </c>
      <c r="C32" s="70" t="s">
        <v>160</v>
      </c>
      <c r="D32" s="70"/>
      <c r="E32" s="70"/>
      <c r="F32" s="70"/>
      <c r="G32" s="70"/>
      <c r="H32" s="48" t="s">
        <v>96</v>
      </c>
      <c r="I32" s="48"/>
      <c r="J32" s="48"/>
      <c r="L32" s="21">
        <v>2</v>
      </c>
      <c r="M32" s="70" t="s">
        <v>159</v>
      </c>
      <c r="N32" s="70"/>
      <c r="O32" s="70"/>
      <c r="P32" s="70"/>
      <c r="Q32" s="70"/>
      <c r="R32" s="48" t="s">
        <v>88</v>
      </c>
      <c r="S32" s="48"/>
      <c r="T32" s="48"/>
      <c r="V32" s="21">
        <v>2</v>
      </c>
      <c r="W32" s="70"/>
      <c r="X32" s="70"/>
      <c r="Y32" s="70"/>
      <c r="Z32" s="70"/>
      <c r="AA32" s="70"/>
      <c r="AB32" s="48"/>
      <c r="AC32" s="48"/>
      <c r="AD32" s="48"/>
    </row>
    <row r="33" spans="1:36" ht="18" customHeight="1" x14ac:dyDescent="0.2">
      <c r="A33" s="19"/>
      <c r="B33" s="74"/>
      <c r="C33" s="72"/>
      <c r="D33" s="72"/>
      <c r="E33" s="72"/>
      <c r="F33" s="72"/>
      <c r="G33" s="72"/>
      <c r="H33" s="73"/>
      <c r="I33" s="73"/>
      <c r="J33" s="73"/>
      <c r="K33" s="19"/>
      <c r="L33" s="19"/>
      <c r="M33" s="72"/>
      <c r="N33" s="72"/>
      <c r="O33" s="72"/>
      <c r="P33" s="72"/>
      <c r="Q33" s="72"/>
      <c r="R33" s="73"/>
      <c r="S33" s="73"/>
      <c r="T33" s="73"/>
      <c r="U33" s="19"/>
      <c r="V33" s="21">
        <v>3</v>
      </c>
      <c r="W33" s="70"/>
      <c r="X33" s="70"/>
      <c r="Y33" s="70"/>
      <c r="Z33" s="70"/>
      <c r="AA33" s="70"/>
      <c r="AB33" s="48"/>
      <c r="AC33" s="48"/>
      <c r="AD33" s="48"/>
      <c r="AE33" s="19"/>
      <c r="AF33" s="19"/>
      <c r="AG33" s="19"/>
      <c r="AH33" s="19"/>
      <c r="AI33" s="19"/>
      <c r="AJ33" s="19"/>
    </row>
    <row r="34" spans="1:36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2" t="s">
        <v>19</v>
      </c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s="19" customFormat="1" x14ac:dyDescent="0.2">
      <c r="W35" s="22" t="s">
        <v>20</v>
      </c>
    </row>
    <row r="36" spans="1:36" s="19" customFormat="1" x14ac:dyDescent="0.2"/>
    <row r="37" spans="1:36" s="19" customFormat="1" ht="24" customHeight="1" x14ac:dyDescent="0.2">
      <c r="A37"/>
      <c r="B37" s="49" t="s">
        <v>13</v>
      </c>
      <c r="C37" s="49"/>
      <c r="D37" s="49"/>
      <c r="E37" s="49"/>
      <c r="F37" s="50"/>
      <c r="G37" s="50"/>
      <c r="H37" s="50"/>
      <c r="I37" s="50"/>
      <c r="J37" s="50"/>
      <c r="K37" s="50"/>
      <c r="L37" s="50"/>
      <c r="M37" s="50"/>
      <c r="N37" s="50"/>
      <c r="O37" s="16"/>
      <c r="P37" s="51" t="str">
        <f>IF(F37="","",VLOOKUP(F37,Menus!$G$2:$I$11,2,FALSE()))</f>
        <v/>
      </c>
      <c r="Q37" s="51"/>
      <c r="R37" s="51"/>
      <c r="S37" s="51"/>
      <c r="T37" s="51"/>
      <c r="U37" s="51"/>
      <c r="V37" s="17"/>
      <c r="W37" s="51" t="str">
        <f>IF(F37="","",VLOOKUP(F37,Menus!$G$2:$I$11,3,FALSE()))</f>
        <v/>
      </c>
      <c r="X37" s="51"/>
      <c r="Y37" s="51"/>
      <c r="Z37" s="51"/>
      <c r="AA37" s="51"/>
      <c r="AB37" s="51"/>
      <c r="AC37" s="51"/>
      <c r="AD37" s="51"/>
      <c r="AE37"/>
      <c r="AF37"/>
      <c r="AG37"/>
      <c r="AH37"/>
      <c r="AI37"/>
      <c r="AJ37"/>
    </row>
    <row r="38" spans="1:36" s="19" customFormat="1" x14ac:dyDescent="0.2">
      <c r="A3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/>
      <c r="AD38"/>
      <c r="AE38"/>
      <c r="AF38"/>
      <c r="AG38"/>
      <c r="AH38"/>
      <c r="AI38"/>
      <c r="AJ38"/>
    </row>
    <row r="39" spans="1:36" s="19" customFormat="1" ht="19.5" customHeight="1" x14ac:dyDescent="0.2">
      <c r="B39" s="20" t="s">
        <v>14</v>
      </c>
      <c r="C39" s="52" t="s">
        <v>15</v>
      </c>
      <c r="D39" s="52"/>
      <c r="E39" s="52"/>
      <c r="F39" s="52"/>
      <c r="G39" s="52"/>
      <c r="H39" s="53" t="s">
        <v>16</v>
      </c>
      <c r="I39" s="53"/>
      <c r="J39" s="53"/>
      <c r="L39" s="20" t="s">
        <v>17</v>
      </c>
      <c r="M39" s="52" t="s">
        <v>15</v>
      </c>
      <c r="N39" s="52"/>
      <c r="O39" s="52"/>
      <c r="P39" s="52"/>
      <c r="Q39" s="52"/>
      <c r="R39" s="53" t="s">
        <v>16</v>
      </c>
      <c r="S39" s="53"/>
      <c r="T39" s="53"/>
      <c r="V39" s="20" t="s">
        <v>18</v>
      </c>
      <c r="W39" s="52" t="s">
        <v>15</v>
      </c>
      <c r="X39" s="52"/>
      <c r="Y39" s="52"/>
      <c r="Z39" s="52"/>
      <c r="AA39" s="52"/>
      <c r="AB39" s="53" t="s">
        <v>16</v>
      </c>
      <c r="AC39" s="53"/>
      <c r="AD39" s="53"/>
    </row>
    <row r="40" spans="1:36" s="19" customFormat="1" ht="18" customHeight="1" x14ac:dyDescent="0.2">
      <c r="B40" s="21">
        <v>1</v>
      </c>
      <c r="C40" s="70"/>
      <c r="D40" s="70"/>
      <c r="E40" s="70"/>
      <c r="F40" s="70"/>
      <c r="G40" s="70"/>
      <c r="H40" s="48"/>
      <c r="I40" s="48"/>
      <c r="J40" s="48"/>
      <c r="L40" s="21">
        <v>1</v>
      </c>
      <c r="M40" s="70"/>
      <c r="N40" s="70"/>
      <c r="O40" s="70"/>
      <c r="P40" s="70"/>
      <c r="Q40" s="70"/>
      <c r="R40" s="48"/>
      <c r="S40" s="48"/>
      <c r="T40" s="48"/>
      <c r="V40" s="21">
        <v>1</v>
      </c>
      <c r="W40" s="70"/>
      <c r="X40" s="70"/>
      <c r="Y40" s="70"/>
      <c r="Z40" s="70"/>
      <c r="AA40" s="70"/>
      <c r="AB40" s="48"/>
      <c r="AC40" s="48"/>
      <c r="AD40" s="48"/>
    </row>
    <row r="41" spans="1:36" s="19" customFormat="1" ht="18" customHeight="1" x14ac:dyDescent="0.2">
      <c r="B41" s="21">
        <v>2</v>
      </c>
      <c r="C41" s="70"/>
      <c r="D41" s="70"/>
      <c r="E41" s="70"/>
      <c r="F41" s="70"/>
      <c r="G41" s="70"/>
      <c r="H41" s="48"/>
      <c r="I41" s="48"/>
      <c r="J41" s="48"/>
      <c r="L41" s="21">
        <v>2</v>
      </c>
      <c r="M41" s="70"/>
      <c r="N41" s="70"/>
      <c r="O41" s="70"/>
      <c r="P41" s="70"/>
      <c r="Q41" s="70"/>
      <c r="R41" s="48"/>
      <c r="S41" s="48"/>
      <c r="T41" s="48"/>
      <c r="V41" s="21">
        <v>2</v>
      </c>
      <c r="W41" s="70"/>
      <c r="X41" s="70"/>
      <c r="Y41" s="70"/>
      <c r="Z41" s="70"/>
      <c r="AA41" s="70"/>
      <c r="AB41" s="48"/>
      <c r="AC41" s="48"/>
      <c r="AD41" s="48"/>
    </row>
    <row r="42" spans="1:36" s="19" customFormat="1" ht="18" customHeight="1" x14ac:dyDescent="0.2">
      <c r="B42" s="21">
        <v>3</v>
      </c>
      <c r="C42" s="70"/>
      <c r="D42" s="70"/>
      <c r="E42" s="70"/>
      <c r="F42" s="70"/>
      <c r="G42" s="70"/>
      <c r="H42" s="48"/>
      <c r="I42" s="48"/>
      <c r="J42" s="48"/>
      <c r="L42" s="21"/>
      <c r="M42" s="70"/>
      <c r="N42" s="70"/>
      <c r="O42" s="70"/>
      <c r="P42" s="70"/>
      <c r="Q42" s="70"/>
      <c r="R42" s="48"/>
      <c r="S42" s="48"/>
      <c r="T42" s="48"/>
      <c r="V42" s="21">
        <v>3</v>
      </c>
      <c r="W42" s="70"/>
      <c r="X42" s="70"/>
      <c r="Y42" s="70"/>
      <c r="Z42" s="70"/>
      <c r="AA42" s="70"/>
      <c r="AB42" s="48"/>
      <c r="AC42" s="48"/>
      <c r="AD42" s="48"/>
    </row>
    <row r="43" spans="1:36" s="19" customFormat="1" x14ac:dyDescent="0.2">
      <c r="W43" s="22" t="s">
        <v>19</v>
      </c>
    </row>
    <row r="44" spans="1:36" s="19" customFormat="1" x14ac:dyDescent="0.2">
      <c r="W44" s="22" t="s">
        <v>20</v>
      </c>
    </row>
    <row r="45" spans="1:36" s="19" customFormat="1" x14ac:dyDescent="0.2"/>
    <row r="46" spans="1:36" s="19" customFormat="1" x14ac:dyDescent="0.2"/>
    <row r="47" spans="1:36" s="19" customFormat="1" x14ac:dyDescent="0.2"/>
    <row r="48" spans="1:36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pans="1:36" s="19" customFormat="1" x14ac:dyDescent="0.2"/>
    <row r="98" spans="1:36" s="19" customFormat="1" x14ac:dyDescent="0.2"/>
    <row r="99" spans="1:36" s="19" customFormat="1" x14ac:dyDescent="0.2"/>
    <row r="100" spans="1:36" s="19" customFormat="1" x14ac:dyDescent="0.2"/>
    <row r="101" spans="1:36" s="19" customFormat="1" x14ac:dyDescent="0.2"/>
    <row r="102" spans="1:36" s="19" customFormat="1" x14ac:dyDescent="0.2"/>
    <row r="103" spans="1:36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</sheetData>
  <mergeCells count="129">
    <mergeCell ref="B1:H1"/>
    <mergeCell ref="B2:H2"/>
    <mergeCell ref="I2:Z2"/>
    <mergeCell ref="C3:H3"/>
    <mergeCell ref="I3:Z3"/>
    <mergeCell ref="C4:H4"/>
    <mergeCell ref="I4:R4"/>
    <mergeCell ref="S4:Z4"/>
    <mergeCell ref="B6:N6"/>
    <mergeCell ref="P6:S6"/>
    <mergeCell ref="U6:Y6"/>
    <mergeCell ref="AA6:AD6"/>
    <mergeCell ref="B7:N7"/>
    <mergeCell ref="P7:S7"/>
    <mergeCell ref="U7:Y7"/>
    <mergeCell ref="AA7:AD7"/>
    <mergeCell ref="B9:AD9"/>
    <mergeCell ref="C10:M10"/>
    <mergeCell ref="S10:W10"/>
    <mergeCell ref="X10:AD10"/>
    <mergeCell ref="B11:AD11"/>
    <mergeCell ref="B12:E12"/>
    <mergeCell ref="F12:N12"/>
    <mergeCell ref="P12:U12"/>
    <mergeCell ref="W12:AD12"/>
    <mergeCell ref="C14:G14"/>
    <mergeCell ref="H14:J14"/>
    <mergeCell ref="M14:Q14"/>
    <mergeCell ref="R14:T14"/>
    <mergeCell ref="W14:AA14"/>
    <mergeCell ref="AB14:AD14"/>
    <mergeCell ref="C15:G15"/>
    <mergeCell ref="H15:J15"/>
    <mergeCell ref="M15:Q15"/>
    <mergeCell ref="R15:T15"/>
    <mergeCell ref="W15:AA15"/>
    <mergeCell ref="AB15:AD15"/>
    <mergeCell ref="C16:G16"/>
    <mergeCell ref="H16:J16"/>
    <mergeCell ref="M16:Q16"/>
    <mergeCell ref="R16:T16"/>
    <mergeCell ref="W16:AA16"/>
    <mergeCell ref="AB16:AD16"/>
    <mergeCell ref="C17:G17"/>
    <mergeCell ref="H17:J17"/>
    <mergeCell ref="M17:Q17"/>
    <mergeCell ref="R17:T17"/>
    <mergeCell ref="W17:AA17"/>
    <mergeCell ref="AB17:AD17"/>
    <mergeCell ref="C21:G21"/>
    <mergeCell ref="H21:J21"/>
    <mergeCell ref="M21:Q21"/>
    <mergeCell ref="R21:T21"/>
    <mergeCell ref="W21:AA21"/>
    <mergeCell ref="AB21:AD21"/>
    <mergeCell ref="C22:G22"/>
    <mergeCell ref="H22:J22"/>
    <mergeCell ref="M22:Q22"/>
    <mergeCell ref="R22:T22"/>
    <mergeCell ref="W22:AA22"/>
    <mergeCell ref="AB22:AD22"/>
    <mergeCell ref="C23:G23"/>
    <mergeCell ref="H23:J23"/>
    <mergeCell ref="M23:Q23"/>
    <mergeCell ref="R23:T23"/>
    <mergeCell ref="W23:AA23"/>
    <mergeCell ref="AB23:AD23"/>
    <mergeCell ref="C24:G24"/>
    <mergeCell ref="H24:J24"/>
    <mergeCell ref="M24:Q24"/>
    <mergeCell ref="R24:T24"/>
    <mergeCell ref="W24:AA24"/>
    <mergeCell ref="AB24:AD24"/>
    <mergeCell ref="B28:E28"/>
    <mergeCell ref="F28:N28"/>
    <mergeCell ref="P28:U28"/>
    <mergeCell ref="W28:AD28"/>
    <mergeCell ref="C30:G30"/>
    <mergeCell ref="H30:J30"/>
    <mergeCell ref="M30:Q30"/>
    <mergeCell ref="R30:T30"/>
    <mergeCell ref="W30:AA30"/>
    <mergeCell ref="AB30:AD30"/>
    <mergeCell ref="C31:G31"/>
    <mergeCell ref="H31:J31"/>
    <mergeCell ref="M31:Q31"/>
    <mergeCell ref="R31:T31"/>
    <mergeCell ref="W31:AA31"/>
    <mergeCell ref="AB31:AD31"/>
    <mergeCell ref="C32:G32"/>
    <mergeCell ref="H32:J32"/>
    <mergeCell ref="M32:Q32"/>
    <mergeCell ref="R32:T32"/>
    <mergeCell ref="W32:AA32"/>
    <mergeCell ref="AB32:AD32"/>
    <mergeCell ref="C33:G33"/>
    <mergeCell ref="H33:J33"/>
    <mergeCell ref="M33:Q33"/>
    <mergeCell ref="R33:T33"/>
    <mergeCell ref="W33:AA33"/>
    <mergeCell ref="AB33:AD33"/>
    <mergeCell ref="B37:E37"/>
    <mergeCell ref="F37:N37"/>
    <mergeCell ref="P37:U37"/>
    <mergeCell ref="W37:AD37"/>
    <mergeCell ref="C39:G39"/>
    <mergeCell ref="H39:J39"/>
    <mergeCell ref="M39:Q39"/>
    <mergeCell ref="R39:T39"/>
    <mergeCell ref="W39:AA39"/>
    <mergeCell ref="AB39:AD39"/>
    <mergeCell ref="C42:G42"/>
    <mergeCell ref="H42:J42"/>
    <mergeCell ref="M42:Q42"/>
    <mergeCell ref="R42:T42"/>
    <mergeCell ref="W42:AA42"/>
    <mergeCell ref="AB42:AD42"/>
    <mergeCell ref="C40:G40"/>
    <mergeCell ref="H40:J40"/>
    <mergeCell ref="M40:Q40"/>
    <mergeCell ref="R40:T40"/>
    <mergeCell ref="W40:AA40"/>
    <mergeCell ref="AB40:AD40"/>
    <mergeCell ref="C41:G41"/>
    <mergeCell ref="H41:J41"/>
    <mergeCell ref="M41:Q41"/>
    <mergeCell ref="R41:T41"/>
    <mergeCell ref="W41:AA41"/>
    <mergeCell ref="AB41:AD41"/>
  </mergeCells>
  <conditionalFormatting sqref="B7:N7">
    <cfRule type="expression" dxfId="28" priority="3">
      <formula>LEN(TRIM(B7))=0</formula>
    </cfRule>
  </conditionalFormatting>
  <conditionalFormatting sqref="F12:N12">
    <cfRule type="expression" dxfId="27" priority="6">
      <formula>LEN(TRIM(F12))=0</formula>
    </cfRule>
  </conditionalFormatting>
  <conditionalFormatting sqref="F28:N28">
    <cfRule type="expression" dxfId="26" priority="5">
      <formula>LEN(TRIM(F28))=0</formula>
    </cfRule>
  </conditionalFormatting>
  <conditionalFormatting sqref="F37:N37">
    <cfRule type="expression" dxfId="25" priority="4">
      <formula>LEN(TRIM(F37))=0</formula>
    </cfRule>
  </conditionalFormatting>
  <conditionalFormatting sqref="P7:S7">
    <cfRule type="expression" dxfId="24" priority="2">
      <formula>LEN(TRIM(P7))=0</formula>
    </cfRule>
  </conditionalFormatting>
  <hyperlinks>
    <hyperlink ref="N10" r:id="rId1" xr:uid="{00000000-0004-0000-0000-000000000000}"/>
    <hyperlink ref="X10" r:id="rId2" display="mailto:fanoust@hotmail.fr" xr:uid="{00000000-0004-0000-0000-000001000000}"/>
  </hyperlinks>
  <printOptions horizont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000-000000000000}">
          <x14:formula1>
            <xm:f>Menus!$K$2:$K$8</xm:f>
          </x14:formula1>
          <x14:formula2>
            <xm:f>0</xm:f>
          </x14:formula2>
          <xm:sqref>P7:S7</xm:sqref>
        </x14:dataValidation>
        <x14:dataValidation type="list" allowBlank="1" showInputMessage="1" showErrorMessage="1" xr:uid="{00000000-0002-0000-0000-000001000000}">
          <x14:formula1>
            <xm:f>Menus!$B$2:$B$37</xm:f>
          </x14:formula1>
          <x14:formula2>
            <xm:f>0</xm:f>
          </x14:formula2>
          <xm:sqref>C7:N7</xm:sqref>
        </x14:dataValidation>
        <x14:dataValidation type="list" allowBlank="1" showInputMessage="1" showErrorMessage="1" xr:uid="{00000000-0002-0000-0000-000002000000}">
          <x14:formula1>
            <xm:f>Menus!$B$2:$B$33</xm:f>
          </x14:formula1>
          <x14:formula2>
            <xm:f>0</xm:f>
          </x14:formula2>
          <xm:sqref>B7</xm:sqref>
        </x14:dataValidation>
        <x14:dataValidation type="list" allowBlank="1" showInputMessage="1" showErrorMessage="1" xr:uid="{00000000-0002-0000-0000-000003000000}">
          <x14:formula1>
            <xm:f>Menus!$G$2:$G$10</xm:f>
          </x14:formula1>
          <x14:formula2>
            <xm:f>0</xm:f>
          </x14:formula2>
          <xm:sqref>F12:N12 F28:N28 F37:N37 H15:H17 R15:R17 AB15:AB17 H22:H24 R22:R24 AB22:AB24 H31:H33 R31:R33 AB31:AB33 H40:H42 R40:R42 AB40:AB42</xm:sqref>
        </x14:dataValidation>
        <x14:dataValidation type="list" allowBlank="1" showInputMessage="1" showErrorMessage="1" xr:uid="{00000000-0002-0000-0000-000004000000}">
          <x14:formula1>
            <xm:f>Menus!$G$16:$G$22</xm:f>
          </x14:formula1>
          <x14:formula2>
            <xm:f>0</xm:f>
          </x14:formula2>
          <xm:sqref>I15:J17 S15:T17 AC15:AD17 I22:J24 S22:T24 AC22:AD24 I31:J33 S31:T33 AC31:AD33 I40:J42 S40:T42 AC40:AD42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J106"/>
  <sheetViews>
    <sheetView showGridLines="0" zoomScale="87" zoomScaleNormal="87" workbookViewId="0">
      <selection activeCell="W17" sqref="W17:AA17"/>
    </sheetView>
  </sheetViews>
  <sheetFormatPr baseColWidth="10" defaultColWidth="10.7109375" defaultRowHeight="12.75" x14ac:dyDescent="0.2"/>
  <cols>
    <col min="1" max="1" width="1.28515625" customWidth="1"/>
    <col min="2" max="2" width="6.7109375" customWidth="1"/>
    <col min="3" max="3" width="8.42578125" customWidth="1"/>
    <col min="4" max="7" width="6.7109375" customWidth="1"/>
    <col min="8" max="8" width="8.7109375" customWidth="1"/>
    <col min="9" max="30" width="6.7109375" customWidth="1"/>
  </cols>
  <sheetData>
    <row r="1" spans="1:36" ht="24" customHeight="1" x14ac:dyDescent="0.2">
      <c r="B1" s="65" t="s">
        <v>0</v>
      </c>
      <c r="C1" s="65"/>
      <c r="D1" s="65"/>
      <c r="E1" s="65"/>
      <c r="F1" s="65"/>
      <c r="G1" s="65"/>
      <c r="H1" s="65"/>
    </row>
    <row r="2" spans="1:36" ht="36" customHeight="1" x14ac:dyDescent="0.2">
      <c r="B2" s="66" t="str">
        <f>IF(B7="","",VLOOKUP(B7,Menus!B2:E37,4,FALSE()))</f>
        <v>Eddy DUHAMEL</v>
      </c>
      <c r="C2" s="66"/>
      <c r="D2" s="66"/>
      <c r="E2" s="66"/>
      <c r="F2" s="66"/>
      <c r="G2" s="66"/>
      <c r="H2" s="66"/>
      <c r="I2" s="67" t="s">
        <v>1</v>
      </c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1"/>
      <c r="AB2" s="1"/>
      <c r="AC2" s="1"/>
      <c r="AD2" s="1"/>
    </row>
    <row r="3" spans="1:36" ht="30" customHeight="1" x14ac:dyDescent="0.2">
      <c r="B3" s="2" t="s">
        <v>2</v>
      </c>
      <c r="C3" s="68" t="str">
        <f>IF(B2="","",VLOOKUP(B2,Menus!L2:N8,2,FALSE()))</f>
        <v>5quilles80@orange.fr</v>
      </c>
      <c r="D3" s="68"/>
      <c r="E3" s="68"/>
      <c r="F3" s="68"/>
      <c r="G3" s="68"/>
      <c r="H3" s="68"/>
      <c r="I3" s="69" t="s">
        <v>170</v>
      </c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1"/>
      <c r="AB3" s="1"/>
      <c r="AC3" s="1"/>
      <c r="AD3" s="1"/>
    </row>
    <row r="4" spans="1:36" ht="30" customHeight="1" x14ac:dyDescent="0.2">
      <c r="B4" s="3" t="s">
        <v>4</v>
      </c>
      <c r="C4" s="62" t="str">
        <f>IF(B2="","",VLOOKUP(B2,Menus!L2:N9,3,FALSE()))</f>
        <v>06.33.21.97.28</v>
      </c>
      <c r="D4" s="62"/>
      <c r="E4" s="62"/>
      <c r="F4" s="62"/>
      <c r="G4" s="62"/>
      <c r="H4" s="62"/>
      <c r="I4" s="63" t="s">
        <v>5</v>
      </c>
      <c r="J4" s="63"/>
      <c r="K4" s="63"/>
      <c r="L4" s="63"/>
      <c r="M4" s="63"/>
      <c r="N4" s="63"/>
      <c r="O4" s="63"/>
      <c r="P4" s="63"/>
      <c r="Q4" s="63"/>
      <c r="R4" s="63"/>
      <c r="S4" s="64" t="s">
        <v>171</v>
      </c>
      <c r="T4" s="64"/>
      <c r="U4" s="64"/>
      <c r="V4" s="64"/>
      <c r="W4" s="64"/>
      <c r="X4" s="64"/>
      <c r="Y4" s="64"/>
      <c r="Z4" s="64"/>
      <c r="AA4" s="4"/>
      <c r="AB4" s="4"/>
      <c r="AC4" s="4"/>
      <c r="AD4" s="4"/>
    </row>
    <row r="5" spans="1:36" ht="21" customHeight="1" x14ac:dyDescent="0.2">
      <c r="B5" s="5"/>
      <c r="C5" s="6"/>
      <c r="D5" s="5"/>
      <c r="E5" s="5"/>
      <c r="F5" s="5"/>
      <c r="H5" s="7"/>
      <c r="Z5" s="8"/>
      <c r="AA5" s="8"/>
      <c r="AB5" s="8"/>
      <c r="AC5" s="8"/>
    </row>
    <row r="6" spans="1:36" ht="30" customHeight="1" x14ac:dyDescent="0.2">
      <c r="B6" s="58" t="s">
        <v>7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9"/>
      <c r="P6" s="58" t="s">
        <v>8</v>
      </c>
      <c r="Q6" s="58"/>
      <c r="R6" s="58"/>
      <c r="S6" s="58"/>
      <c r="T6" s="9"/>
      <c r="U6" s="58" t="str">
        <f>IF( ISNUMBER(SEARCH( "5 QUILLES", B7) ), "Nombre de Sets", "Distance" )</f>
        <v>Nombre de Sets</v>
      </c>
      <c r="V6" s="58"/>
      <c r="W6" s="58"/>
      <c r="X6" s="58"/>
      <c r="Y6" s="58"/>
      <c r="Z6" s="8"/>
      <c r="AA6" s="58" t="str">
        <f>IF( ISNUMBER(SEARCH( "5 QUILLES", B7) ), "Distance", "Limitation de Reprises" )</f>
        <v>Distance</v>
      </c>
      <c r="AB6" s="58"/>
      <c r="AC6" s="58"/>
      <c r="AD6" s="58"/>
      <c r="AH6" s="10"/>
    </row>
    <row r="7" spans="1:36" ht="48" customHeight="1" x14ac:dyDescent="0.2">
      <c r="B7" s="59" t="s">
        <v>143</v>
      </c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11"/>
      <c r="P7" s="60" t="s">
        <v>52</v>
      </c>
      <c r="Q7" s="60"/>
      <c r="R7" s="60"/>
      <c r="S7" s="60"/>
      <c r="U7" s="61" t="str">
        <f>IF($B$7="","",VLOOKUP($B$7,Menus!$B$2:$D$37,2,FALSE()))</f>
        <v>1 Set</v>
      </c>
      <c r="V7" s="61"/>
      <c r="W7" s="61"/>
      <c r="X7" s="61"/>
      <c r="Y7" s="61"/>
      <c r="AA7" s="61" t="str">
        <f>IF($B$7="","",IF(VLOOKUP($B$7,Menus!$B$2:$D$37,3,FALSE())="","",VLOOKUP($B$7,Menus!$B$2:$D$37,3,FALSE())))</f>
        <v>100 Points</v>
      </c>
      <c r="AB7" s="61"/>
      <c r="AC7" s="61"/>
      <c r="AD7" s="61"/>
    </row>
    <row r="8" spans="1:36" ht="21" customHeight="1" x14ac:dyDescent="0.2">
      <c r="AJ8" s="12"/>
    </row>
    <row r="9" spans="1:36" ht="21.75" customHeight="1" x14ac:dyDescent="0.2">
      <c r="B9" s="54" t="s">
        <v>9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</row>
    <row r="10" spans="1:36" ht="21.75" customHeight="1" x14ac:dyDescent="0.2">
      <c r="B10" s="13"/>
      <c r="C10" s="55" t="s">
        <v>10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14" t="s">
        <v>11</v>
      </c>
      <c r="O10" s="14"/>
      <c r="P10" s="14"/>
      <c r="Q10" s="14"/>
      <c r="R10" s="15"/>
      <c r="S10" s="55" t="s">
        <v>12</v>
      </c>
      <c r="T10" s="55"/>
      <c r="U10" s="55"/>
      <c r="V10" s="55"/>
      <c r="W10" s="55"/>
      <c r="X10" s="56" t="str">
        <f>IF(B2="","",VLOOKUP(B2,Menus!L2:N9,2,FALSE()))</f>
        <v>5quilles80@orange.fr</v>
      </c>
      <c r="Y10" s="56"/>
      <c r="Z10" s="56"/>
      <c r="AA10" s="56"/>
      <c r="AB10" s="56"/>
      <c r="AC10" s="56"/>
      <c r="AD10" s="56"/>
    </row>
    <row r="11" spans="1:36" ht="21" customHeight="1" x14ac:dyDescent="0.2"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6" ht="24" customHeight="1" x14ac:dyDescent="0.2">
      <c r="B12" s="49" t="s">
        <v>13</v>
      </c>
      <c r="C12" s="49"/>
      <c r="D12" s="49"/>
      <c r="E12" s="49"/>
      <c r="F12" s="50" t="s">
        <v>49</v>
      </c>
      <c r="G12" s="50"/>
      <c r="H12" s="50"/>
      <c r="I12" s="50"/>
      <c r="J12" s="50"/>
      <c r="K12" s="50"/>
      <c r="L12" s="50"/>
      <c r="M12" s="50"/>
      <c r="N12" s="50"/>
      <c r="O12" s="16"/>
      <c r="P12" s="51" t="str">
        <f>IF(F12="","",VLOOKUP(F12,Menus!$G$2:$I$11,2,FALSE()))</f>
        <v>133 avenue du rivage - 80100</v>
      </c>
      <c r="Q12" s="51"/>
      <c r="R12" s="51"/>
      <c r="S12" s="51"/>
      <c r="T12" s="51"/>
      <c r="U12" s="51"/>
      <c r="V12" s="17"/>
      <c r="W12" s="51" t="str">
        <f>IF(F12="","",VLOOKUP(F12,Menus!$G$2:$I$11,3,FALSE()))</f>
        <v>03 22 31 74 00 - scbillard.abbeville@wanadoo.fr</v>
      </c>
      <c r="X12" s="51"/>
      <c r="Y12" s="51"/>
      <c r="Z12" s="51"/>
      <c r="AA12" s="51"/>
      <c r="AB12" s="51"/>
      <c r="AC12" s="51"/>
      <c r="AD12" s="51"/>
    </row>
    <row r="13" spans="1:36" s="19" customFormat="1" x14ac:dyDescent="0.2">
      <c r="A13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/>
      <c r="AD13"/>
      <c r="AE13"/>
      <c r="AF13"/>
      <c r="AG13"/>
      <c r="AH13"/>
      <c r="AI13"/>
      <c r="AJ13"/>
    </row>
    <row r="14" spans="1:36" s="19" customFormat="1" ht="18.75" customHeight="1" x14ac:dyDescent="0.2">
      <c r="B14" s="20" t="s">
        <v>14</v>
      </c>
      <c r="C14" s="52" t="s">
        <v>15</v>
      </c>
      <c r="D14" s="52"/>
      <c r="E14" s="52"/>
      <c r="F14" s="52"/>
      <c r="G14" s="52"/>
      <c r="H14" s="53" t="s">
        <v>16</v>
      </c>
      <c r="I14" s="53"/>
      <c r="J14" s="53"/>
      <c r="L14" s="20" t="s">
        <v>17</v>
      </c>
      <c r="M14" s="52" t="s">
        <v>15</v>
      </c>
      <c r="N14" s="52"/>
      <c r="O14" s="52"/>
      <c r="P14" s="52"/>
      <c r="Q14" s="52"/>
      <c r="R14" s="53" t="s">
        <v>16</v>
      </c>
      <c r="S14" s="53"/>
      <c r="T14" s="53"/>
      <c r="V14" s="20" t="s">
        <v>18</v>
      </c>
      <c r="W14" s="52" t="s">
        <v>15</v>
      </c>
      <c r="X14" s="52"/>
      <c r="Y14" s="52"/>
      <c r="Z14" s="52"/>
      <c r="AA14" s="52"/>
      <c r="AB14" s="53" t="s">
        <v>16</v>
      </c>
      <c r="AC14" s="53"/>
      <c r="AD14" s="53"/>
    </row>
    <row r="15" spans="1:36" s="19" customFormat="1" ht="18" customHeight="1" x14ac:dyDescent="0.2">
      <c r="B15" s="21">
        <v>1</v>
      </c>
      <c r="C15" s="71" t="s">
        <v>161</v>
      </c>
      <c r="D15" s="71"/>
      <c r="E15" s="71"/>
      <c r="F15" s="71"/>
      <c r="G15" s="71"/>
      <c r="H15" s="48" t="s">
        <v>96</v>
      </c>
      <c r="I15" s="48"/>
      <c r="J15" s="48"/>
      <c r="L15" s="21">
        <v>1</v>
      </c>
      <c r="M15" s="70" t="s">
        <v>162</v>
      </c>
      <c r="N15" s="70"/>
      <c r="O15" s="70"/>
      <c r="P15" s="70"/>
      <c r="Q15" s="70"/>
      <c r="R15" s="48" t="s">
        <v>49</v>
      </c>
      <c r="S15" s="48"/>
      <c r="T15" s="48"/>
      <c r="V15" s="21">
        <v>1</v>
      </c>
      <c r="W15" s="70" t="s">
        <v>163</v>
      </c>
      <c r="X15" s="70"/>
      <c r="Y15" s="70"/>
      <c r="Z15" s="70"/>
      <c r="AA15" s="70"/>
      <c r="AB15" s="48" t="s">
        <v>88</v>
      </c>
      <c r="AC15" s="48"/>
      <c r="AD15" s="48"/>
    </row>
    <row r="16" spans="1:36" s="19" customFormat="1" ht="18" customHeight="1" x14ac:dyDescent="0.2">
      <c r="B16" s="21">
        <v>2</v>
      </c>
      <c r="C16" s="71" t="s">
        <v>166</v>
      </c>
      <c r="D16" s="71"/>
      <c r="E16" s="71"/>
      <c r="F16" s="71"/>
      <c r="G16" s="71"/>
      <c r="H16" s="48" t="s">
        <v>88</v>
      </c>
      <c r="I16" s="48"/>
      <c r="J16" s="48"/>
      <c r="L16" s="21">
        <v>2</v>
      </c>
      <c r="M16" s="70" t="s">
        <v>165</v>
      </c>
      <c r="N16" s="70"/>
      <c r="O16" s="70"/>
      <c r="P16" s="70"/>
      <c r="Q16" s="70"/>
      <c r="R16" s="48" t="s">
        <v>96</v>
      </c>
      <c r="S16" s="48"/>
      <c r="T16" s="48"/>
      <c r="V16" s="21">
        <v>2</v>
      </c>
      <c r="W16" s="70" t="s">
        <v>164</v>
      </c>
      <c r="X16" s="70"/>
      <c r="Y16" s="70"/>
      <c r="Z16" s="70"/>
      <c r="AA16" s="70"/>
      <c r="AB16" s="48" t="s">
        <v>78</v>
      </c>
      <c r="AC16" s="48"/>
      <c r="AD16" s="48"/>
    </row>
    <row r="17" spans="1:36" s="19" customFormat="1" ht="18" customHeight="1" x14ac:dyDescent="0.2">
      <c r="B17" s="21">
        <v>3</v>
      </c>
      <c r="C17" s="71" t="s">
        <v>167</v>
      </c>
      <c r="D17" s="71"/>
      <c r="E17" s="71"/>
      <c r="F17" s="71"/>
      <c r="G17" s="71"/>
      <c r="H17" s="48" t="s">
        <v>96</v>
      </c>
      <c r="I17" s="48"/>
      <c r="J17" s="48"/>
      <c r="L17" s="21">
        <v>3</v>
      </c>
      <c r="M17" s="70" t="s">
        <v>168</v>
      </c>
      <c r="N17" s="70"/>
      <c r="O17" s="70"/>
      <c r="P17" s="70"/>
      <c r="Q17" s="70"/>
      <c r="R17" s="48" t="s">
        <v>49</v>
      </c>
      <c r="S17" s="48"/>
      <c r="T17" s="48"/>
      <c r="V17" s="21">
        <v>3</v>
      </c>
      <c r="W17" s="70" t="s">
        <v>169</v>
      </c>
      <c r="X17" s="70"/>
      <c r="Y17" s="70"/>
      <c r="Z17" s="70"/>
      <c r="AA17" s="70"/>
      <c r="AB17" s="48" t="s">
        <v>58</v>
      </c>
      <c r="AC17" s="48"/>
      <c r="AD17" s="48"/>
    </row>
    <row r="18" spans="1:36" s="19" customFormat="1" x14ac:dyDescent="0.2">
      <c r="C18" s="22" t="s">
        <v>19</v>
      </c>
      <c r="M18" s="22" t="s">
        <v>19</v>
      </c>
      <c r="W18" s="22"/>
    </row>
    <row r="19" spans="1:36" s="19" customFormat="1" x14ac:dyDescent="0.2">
      <c r="C19" s="22" t="s">
        <v>20</v>
      </c>
      <c r="M19" s="22" t="s">
        <v>20</v>
      </c>
      <c r="W19" s="22"/>
    </row>
    <row r="20" spans="1:36" s="19" customFormat="1" x14ac:dyDescent="0.2"/>
    <row r="21" spans="1:36" s="19" customFormat="1" ht="19.5" customHeight="1" x14ac:dyDescent="0.2">
      <c r="B21" s="20" t="s">
        <v>21</v>
      </c>
      <c r="C21" s="52" t="s">
        <v>15</v>
      </c>
      <c r="D21" s="52"/>
      <c r="E21" s="52"/>
      <c r="F21" s="52"/>
      <c r="G21" s="52"/>
      <c r="H21" s="53" t="s">
        <v>16</v>
      </c>
      <c r="I21" s="53"/>
      <c r="J21" s="53"/>
      <c r="L21" s="20" t="s">
        <v>22</v>
      </c>
      <c r="M21" s="52" t="s">
        <v>15</v>
      </c>
      <c r="N21" s="52"/>
      <c r="O21" s="52"/>
      <c r="P21" s="52"/>
      <c r="Q21" s="52"/>
      <c r="R21" s="53" t="s">
        <v>16</v>
      </c>
      <c r="S21" s="53"/>
      <c r="T21" s="53"/>
      <c r="V21" s="20" t="s">
        <v>23</v>
      </c>
      <c r="W21" s="52" t="s">
        <v>15</v>
      </c>
      <c r="X21" s="52"/>
      <c r="Y21" s="52"/>
      <c r="Z21" s="52"/>
      <c r="AA21" s="52"/>
      <c r="AB21" s="53" t="s">
        <v>16</v>
      </c>
      <c r="AC21" s="53"/>
      <c r="AD21" s="53"/>
    </row>
    <row r="22" spans="1:36" s="19" customFormat="1" ht="18" customHeight="1" x14ac:dyDescent="0.2">
      <c r="B22" s="21">
        <v>1</v>
      </c>
      <c r="C22" s="70"/>
      <c r="D22" s="70"/>
      <c r="E22" s="70"/>
      <c r="F22" s="70"/>
      <c r="G22" s="70"/>
      <c r="H22" s="48"/>
      <c r="I22" s="48"/>
      <c r="J22" s="48"/>
      <c r="L22" s="21">
        <v>1</v>
      </c>
      <c r="M22" s="70"/>
      <c r="N22" s="70"/>
      <c r="O22" s="70"/>
      <c r="P22" s="70"/>
      <c r="Q22" s="70"/>
      <c r="R22" s="48"/>
      <c r="S22" s="48"/>
      <c r="T22" s="48"/>
      <c r="V22" s="21">
        <v>1</v>
      </c>
      <c r="W22" s="70"/>
      <c r="X22" s="70"/>
      <c r="Y22" s="70"/>
      <c r="Z22" s="70"/>
      <c r="AA22" s="70"/>
      <c r="AB22" s="48"/>
      <c r="AC22" s="48"/>
      <c r="AD22" s="48"/>
    </row>
    <row r="23" spans="1:36" s="19" customFormat="1" ht="18" customHeight="1" x14ac:dyDescent="0.2">
      <c r="B23" s="21">
        <v>2</v>
      </c>
      <c r="C23" s="70"/>
      <c r="D23" s="70"/>
      <c r="E23" s="70"/>
      <c r="F23" s="70"/>
      <c r="G23" s="70"/>
      <c r="H23" s="48"/>
      <c r="I23" s="48"/>
      <c r="J23" s="48"/>
      <c r="L23" s="21">
        <v>2</v>
      </c>
      <c r="M23" s="70"/>
      <c r="N23" s="70"/>
      <c r="O23" s="70"/>
      <c r="P23" s="70"/>
      <c r="Q23" s="70"/>
      <c r="R23" s="48"/>
      <c r="S23" s="48"/>
      <c r="T23" s="48"/>
      <c r="V23" s="21">
        <v>2</v>
      </c>
      <c r="W23" s="70"/>
      <c r="X23" s="70"/>
      <c r="Y23" s="70"/>
      <c r="Z23" s="70"/>
      <c r="AA23" s="70"/>
      <c r="AB23" s="48"/>
      <c r="AC23" s="48"/>
      <c r="AD23" s="48"/>
    </row>
    <row r="24" spans="1:36" ht="18" customHeight="1" x14ac:dyDescent="0.2">
      <c r="A24" s="19"/>
      <c r="B24" s="21">
        <v>3</v>
      </c>
      <c r="C24" s="70"/>
      <c r="D24" s="70"/>
      <c r="E24" s="70"/>
      <c r="F24" s="70"/>
      <c r="G24" s="70"/>
      <c r="H24" s="48"/>
      <c r="I24" s="48"/>
      <c r="J24" s="48"/>
      <c r="K24" s="19"/>
      <c r="L24" s="21"/>
      <c r="M24" s="70"/>
      <c r="N24" s="70"/>
      <c r="O24" s="70"/>
      <c r="P24" s="70"/>
      <c r="Q24" s="70"/>
      <c r="R24" s="48"/>
      <c r="S24" s="48"/>
      <c r="T24" s="48"/>
      <c r="U24" s="19"/>
      <c r="V24" s="21">
        <v>3</v>
      </c>
      <c r="W24" s="70"/>
      <c r="X24" s="70"/>
      <c r="Y24" s="70"/>
      <c r="Z24" s="70"/>
      <c r="AA24" s="70"/>
      <c r="AB24" s="48"/>
      <c r="AC24" s="48"/>
      <c r="AD24" s="48"/>
      <c r="AE24" s="19"/>
      <c r="AF24" s="19"/>
      <c r="AG24" s="19"/>
      <c r="AH24" s="19"/>
      <c r="AI24" s="19"/>
      <c r="AJ24" s="19"/>
    </row>
    <row r="25" spans="1:36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2" t="s">
        <v>19</v>
      </c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s="19" customFormat="1" x14ac:dyDescent="0.2">
      <c r="W26" s="22" t="s">
        <v>20</v>
      </c>
    </row>
    <row r="27" spans="1:36" s="19" customFormat="1" x14ac:dyDescent="0.2"/>
    <row r="28" spans="1:36" s="19" customFormat="1" ht="24" customHeight="1" x14ac:dyDescent="0.2">
      <c r="A28"/>
      <c r="B28" s="49" t="s">
        <v>13</v>
      </c>
      <c r="C28" s="49"/>
      <c r="D28" s="49"/>
      <c r="E28" s="49"/>
      <c r="F28" s="50"/>
      <c r="G28" s="50"/>
      <c r="H28" s="50"/>
      <c r="I28" s="50"/>
      <c r="J28" s="50"/>
      <c r="K28" s="50"/>
      <c r="L28" s="50"/>
      <c r="M28" s="50"/>
      <c r="N28" s="50"/>
      <c r="O28" s="16"/>
      <c r="P28" s="51" t="str">
        <f>IF(F28="","",VLOOKUP(F28,Menus!$G$2:$I$11,2,FALSE()))</f>
        <v/>
      </c>
      <c r="Q28" s="51"/>
      <c r="R28" s="51"/>
      <c r="S28" s="51"/>
      <c r="T28" s="51"/>
      <c r="U28" s="51"/>
      <c r="V28" s="17"/>
      <c r="W28" s="51" t="str">
        <f>IF(F28="","",VLOOKUP(F28,Menus!$G$2:$I$11,3,FALSE()))</f>
        <v/>
      </c>
      <c r="X28" s="51"/>
      <c r="Y28" s="51"/>
      <c r="Z28" s="51"/>
      <c r="AA28" s="51"/>
      <c r="AB28" s="51"/>
      <c r="AC28" s="51"/>
      <c r="AD28" s="51"/>
      <c r="AE28"/>
      <c r="AF28"/>
      <c r="AG28"/>
      <c r="AH28"/>
      <c r="AI28"/>
      <c r="AJ28"/>
    </row>
    <row r="29" spans="1:36" s="19" customFormat="1" x14ac:dyDescent="0.2">
      <c r="A29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/>
      <c r="AD29"/>
      <c r="AE29"/>
      <c r="AF29"/>
      <c r="AG29"/>
      <c r="AH29"/>
      <c r="AI29"/>
      <c r="AJ29"/>
    </row>
    <row r="30" spans="1:36" s="19" customFormat="1" ht="19.5" customHeight="1" x14ac:dyDescent="0.2">
      <c r="B30" s="20" t="s">
        <v>14</v>
      </c>
      <c r="C30" s="52" t="s">
        <v>15</v>
      </c>
      <c r="D30" s="52"/>
      <c r="E30" s="52"/>
      <c r="F30" s="52"/>
      <c r="G30" s="52"/>
      <c r="H30" s="53" t="s">
        <v>16</v>
      </c>
      <c r="I30" s="53"/>
      <c r="J30" s="53"/>
      <c r="L30" s="20" t="s">
        <v>17</v>
      </c>
      <c r="M30" s="52" t="s">
        <v>15</v>
      </c>
      <c r="N30" s="52"/>
      <c r="O30" s="52"/>
      <c r="P30" s="52"/>
      <c r="Q30" s="52"/>
      <c r="R30" s="53" t="s">
        <v>16</v>
      </c>
      <c r="S30" s="53"/>
      <c r="T30" s="53"/>
      <c r="V30" s="20" t="s">
        <v>18</v>
      </c>
      <c r="W30" s="52" t="s">
        <v>15</v>
      </c>
      <c r="X30" s="52"/>
      <c r="Y30" s="52"/>
      <c r="Z30" s="52"/>
      <c r="AA30" s="52"/>
      <c r="AB30" s="53" t="s">
        <v>16</v>
      </c>
      <c r="AC30" s="53"/>
      <c r="AD30" s="53"/>
    </row>
    <row r="31" spans="1:36" s="19" customFormat="1" ht="18" customHeight="1" x14ac:dyDescent="0.2">
      <c r="B31" s="21">
        <v>1</v>
      </c>
      <c r="C31" s="70"/>
      <c r="D31" s="70"/>
      <c r="E31" s="70"/>
      <c r="F31" s="70"/>
      <c r="G31" s="70"/>
      <c r="H31" s="48"/>
      <c r="I31" s="48"/>
      <c r="J31" s="48"/>
      <c r="L31" s="21">
        <v>1</v>
      </c>
      <c r="M31" s="70"/>
      <c r="N31" s="70"/>
      <c r="O31" s="70"/>
      <c r="P31" s="70"/>
      <c r="Q31" s="70"/>
      <c r="R31" s="48"/>
      <c r="S31" s="48"/>
      <c r="T31" s="48"/>
      <c r="V31" s="21">
        <v>1</v>
      </c>
      <c r="W31" s="70"/>
      <c r="X31" s="70"/>
      <c r="Y31" s="70"/>
      <c r="Z31" s="70"/>
      <c r="AA31" s="70"/>
      <c r="AB31" s="48"/>
      <c r="AC31" s="48"/>
      <c r="AD31" s="48"/>
    </row>
    <row r="32" spans="1:36" s="19" customFormat="1" ht="18" customHeight="1" x14ac:dyDescent="0.2">
      <c r="B32" s="21">
        <v>2</v>
      </c>
      <c r="C32" s="70"/>
      <c r="D32" s="70"/>
      <c r="E32" s="70"/>
      <c r="F32" s="70"/>
      <c r="G32" s="70"/>
      <c r="H32" s="48"/>
      <c r="I32" s="48"/>
      <c r="J32" s="48"/>
      <c r="L32" s="21">
        <v>2</v>
      </c>
      <c r="M32" s="70"/>
      <c r="N32" s="70"/>
      <c r="O32" s="70"/>
      <c r="P32" s="70"/>
      <c r="Q32" s="70"/>
      <c r="R32" s="48"/>
      <c r="S32" s="48"/>
      <c r="T32" s="48"/>
      <c r="V32" s="21">
        <v>2</v>
      </c>
      <c r="W32" s="70"/>
      <c r="X32" s="70"/>
      <c r="Y32" s="70"/>
      <c r="Z32" s="70"/>
      <c r="AA32" s="70"/>
      <c r="AB32" s="48"/>
      <c r="AC32" s="48"/>
      <c r="AD32" s="48"/>
    </row>
    <row r="33" spans="1:36" ht="18" customHeight="1" x14ac:dyDescent="0.2">
      <c r="A33" s="19"/>
      <c r="B33" s="21">
        <v>3</v>
      </c>
      <c r="C33" s="70"/>
      <c r="D33" s="70"/>
      <c r="E33" s="70"/>
      <c r="F33" s="70"/>
      <c r="G33" s="70"/>
      <c r="H33" s="48"/>
      <c r="I33" s="48"/>
      <c r="J33" s="48"/>
      <c r="K33" s="19"/>
      <c r="L33" s="21"/>
      <c r="M33" s="70"/>
      <c r="N33" s="70"/>
      <c r="O33" s="70"/>
      <c r="P33" s="70"/>
      <c r="Q33" s="70"/>
      <c r="R33" s="48"/>
      <c r="S33" s="48"/>
      <c r="T33" s="48"/>
      <c r="U33" s="19"/>
      <c r="V33" s="21">
        <v>3</v>
      </c>
      <c r="W33" s="70"/>
      <c r="X33" s="70"/>
      <c r="Y33" s="70"/>
      <c r="Z33" s="70"/>
      <c r="AA33" s="70"/>
      <c r="AB33" s="48"/>
      <c r="AC33" s="48"/>
      <c r="AD33" s="48"/>
      <c r="AE33" s="19"/>
      <c r="AF33" s="19"/>
      <c r="AG33" s="19"/>
      <c r="AH33" s="19"/>
      <c r="AI33" s="19"/>
      <c r="AJ33" s="19"/>
    </row>
    <row r="34" spans="1:36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2" t="s">
        <v>19</v>
      </c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s="19" customFormat="1" x14ac:dyDescent="0.2">
      <c r="W35" s="22" t="s">
        <v>20</v>
      </c>
    </row>
    <row r="36" spans="1:36" s="19" customFormat="1" x14ac:dyDescent="0.2"/>
    <row r="37" spans="1:36" s="19" customFormat="1" ht="24" customHeight="1" x14ac:dyDescent="0.2">
      <c r="A37"/>
      <c r="B37" s="49" t="s">
        <v>13</v>
      </c>
      <c r="C37" s="49"/>
      <c r="D37" s="49"/>
      <c r="E37" s="49"/>
      <c r="F37" s="50"/>
      <c r="G37" s="50"/>
      <c r="H37" s="50"/>
      <c r="I37" s="50"/>
      <c r="J37" s="50"/>
      <c r="K37" s="50"/>
      <c r="L37" s="50"/>
      <c r="M37" s="50"/>
      <c r="N37" s="50"/>
      <c r="O37" s="16"/>
      <c r="P37" s="51" t="str">
        <f>IF(F37="","",VLOOKUP(F37,Menus!$G$2:$I$11,2,FALSE()))</f>
        <v/>
      </c>
      <c r="Q37" s="51"/>
      <c r="R37" s="51"/>
      <c r="S37" s="51"/>
      <c r="T37" s="51"/>
      <c r="U37" s="51"/>
      <c r="V37" s="17"/>
      <c r="W37" s="51" t="str">
        <f>IF(F37="","",VLOOKUP(F37,Menus!$G$2:$I$11,3,FALSE()))</f>
        <v/>
      </c>
      <c r="X37" s="51"/>
      <c r="Y37" s="51"/>
      <c r="Z37" s="51"/>
      <c r="AA37" s="51"/>
      <c r="AB37" s="51"/>
      <c r="AC37" s="51"/>
      <c r="AD37" s="51"/>
      <c r="AE37"/>
      <c r="AF37"/>
      <c r="AG37"/>
      <c r="AH37"/>
      <c r="AI37"/>
      <c r="AJ37"/>
    </row>
    <row r="38" spans="1:36" s="19" customFormat="1" x14ac:dyDescent="0.2">
      <c r="A3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/>
      <c r="AD38"/>
      <c r="AE38"/>
      <c r="AF38"/>
      <c r="AG38"/>
      <c r="AH38"/>
      <c r="AI38"/>
      <c r="AJ38"/>
    </row>
    <row r="39" spans="1:36" s="19" customFormat="1" ht="19.5" customHeight="1" x14ac:dyDescent="0.2">
      <c r="B39" s="20" t="s">
        <v>14</v>
      </c>
      <c r="C39" s="52" t="s">
        <v>15</v>
      </c>
      <c r="D39" s="52"/>
      <c r="E39" s="52"/>
      <c r="F39" s="52"/>
      <c r="G39" s="52"/>
      <c r="H39" s="53" t="s">
        <v>16</v>
      </c>
      <c r="I39" s="53"/>
      <c r="J39" s="53"/>
      <c r="L39" s="20" t="s">
        <v>17</v>
      </c>
      <c r="M39" s="52" t="s">
        <v>15</v>
      </c>
      <c r="N39" s="52"/>
      <c r="O39" s="52"/>
      <c r="P39" s="52"/>
      <c r="Q39" s="52"/>
      <c r="R39" s="53" t="s">
        <v>16</v>
      </c>
      <c r="S39" s="53"/>
      <c r="T39" s="53"/>
      <c r="V39" s="20" t="s">
        <v>18</v>
      </c>
      <c r="W39" s="52" t="s">
        <v>15</v>
      </c>
      <c r="X39" s="52"/>
      <c r="Y39" s="52"/>
      <c r="Z39" s="52"/>
      <c r="AA39" s="52"/>
      <c r="AB39" s="53" t="s">
        <v>16</v>
      </c>
      <c r="AC39" s="53"/>
      <c r="AD39" s="53"/>
    </row>
    <row r="40" spans="1:36" s="19" customFormat="1" ht="18" customHeight="1" x14ac:dyDescent="0.2">
      <c r="B40" s="21">
        <v>1</v>
      </c>
      <c r="C40" s="70"/>
      <c r="D40" s="70"/>
      <c r="E40" s="70"/>
      <c r="F40" s="70"/>
      <c r="G40" s="70"/>
      <c r="H40" s="48"/>
      <c r="I40" s="48"/>
      <c r="J40" s="48"/>
      <c r="L40" s="21">
        <v>1</v>
      </c>
      <c r="M40" s="70"/>
      <c r="N40" s="70"/>
      <c r="O40" s="70"/>
      <c r="P40" s="70"/>
      <c r="Q40" s="70"/>
      <c r="R40" s="48"/>
      <c r="S40" s="48"/>
      <c r="T40" s="48"/>
      <c r="V40" s="21">
        <v>1</v>
      </c>
      <c r="W40" s="70"/>
      <c r="X40" s="70"/>
      <c r="Y40" s="70"/>
      <c r="Z40" s="70"/>
      <c r="AA40" s="70"/>
      <c r="AB40" s="48"/>
      <c r="AC40" s="48"/>
      <c r="AD40" s="48"/>
    </row>
    <row r="41" spans="1:36" s="19" customFormat="1" ht="18" customHeight="1" x14ac:dyDescent="0.2">
      <c r="B41" s="21">
        <v>2</v>
      </c>
      <c r="C41" s="70"/>
      <c r="D41" s="70"/>
      <c r="E41" s="70"/>
      <c r="F41" s="70"/>
      <c r="G41" s="70"/>
      <c r="H41" s="48"/>
      <c r="I41" s="48"/>
      <c r="J41" s="48"/>
      <c r="L41" s="21">
        <v>2</v>
      </c>
      <c r="M41" s="70"/>
      <c r="N41" s="70"/>
      <c r="O41" s="70"/>
      <c r="P41" s="70"/>
      <c r="Q41" s="70"/>
      <c r="R41" s="48"/>
      <c r="S41" s="48"/>
      <c r="T41" s="48"/>
      <c r="V41" s="21">
        <v>2</v>
      </c>
      <c r="W41" s="70"/>
      <c r="X41" s="70"/>
      <c r="Y41" s="70"/>
      <c r="Z41" s="70"/>
      <c r="AA41" s="70"/>
      <c r="AB41" s="48"/>
      <c r="AC41" s="48"/>
      <c r="AD41" s="48"/>
    </row>
    <row r="42" spans="1:36" s="19" customFormat="1" ht="18" customHeight="1" x14ac:dyDescent="0.2">
      <c r="B42" s="21">
        <v>3</v>
      </c>
      <c r="C42" s="70"/>
      <c r="D42" s="70"/>
      <c r="E42" s="70"/>
      <c r="F42" s="70"/>
      <c r="G42" s="70"/>
      <c r="H42" s="48"/>
      <c r="I42" s="48"/>
      <c r="J42" s="48"/>
      <c r="L42" s="21"/>
      <c r="M42" s="70"/>
      <c r="N42" s="70"/>
      <c r="O42" s="70"/>
      <c r="P42" s="70"/>
      <c r="Q42" s="70"/>
      <c r="R42" s="48"/>
      <c r="S42" s="48"/>
      <c r="T42" s="48"/>
      <c r="V42" s="21">
        <v>3</v>
      </c>
      <c r="W42" s="70"/>
      <c r="X42" s="70"/>
      <c r="Y42" s="70"/>
      <c r="Z42" s="70"/>
      <c r="AA42" s="70"/>
      <c r="AB42" s="48"/>
      <c r="AC42" s="48"/>
      <c r="AD42" s="48"/>
    </row>
    <row r="43" spans="1:36" s="19" customFormat="1" x14ac:dyDescent="0.2">
      <c r="W43" s="22" t="s">
        <v>19</v>
      </c>
    </row>
    <row r="44" spans="1:36" s="19" customFormat="1" x14ac:dyDescent="0.2">
      <c r="W44" s="22" t="s">
        <v>20</v>
      </c>
    </row>
    <row r="45" spans="1:36" s="19" customFormat="1" x14ac:dyDescent="0.2"/>
    <row r="46" spans="1:36" s="19" customFormat="1" x14ac:dyDescent="0.2"/>
    <row r="47" spans="1:36" s="19" customFormat="1" x14ac:dyDescent="0.2"/>
    <row r="48" spans="1:36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pans="1:36" s="19" customFormat="1" x14ac:dyDescent="0.2"/>
    <row r="98" spans="1:36" s="19" customFormat="1" x14ac:dyDescent="0.2"/>
    <row r="99" spans="1:36" s="19" customFormat="1" x14ac:dyDescent="0.2"/>
    <row r="100" spans="1:36" s="19" customFormat="1" x14ac:dyDescent="0.2"/>
    <row r="101" spans="1:36" s="19" customFormat="1" x14ac:dyDescent="0.2"/>
    <row r="102" spans="1:36" s="19" customFormat="1" x14ac:dyDescent="0.2"/>
    <row r="103" spans="1:36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</sheetData>
  <mergeCells count="129">
    <mergeCell ref="B1:H1"/>
    <mergeCell ref="B2:H2"/>
    <mergeCell ref="I2:Z2"/>
    <mergeCell ref="C3:H3"/>
    <mergeCell ref="I3:Z3"/>
    <mergeCell ref="C4:H4"/>
    <mergeCell ref="I4:R4"/>
    <mergeCell ref="S4:Z4"/>
    <mergeCell ref="B6:N6"/>
    <mergeCell ref="P6:S6"/>
    <mergeCell ref="U6:Y6"/>
    <mergeCell ref="AA6:AD6"/>
    <mergeCell ref="B7:N7"/>
    <mergeCell ref="P7:S7"/>
    <mergeCell ref="U7:Y7"/>
    <mergeCell ref="AA7:AD7"/>
    <mergeCell ref="B9:AD9"/>
    <mergeCell ref="C10:M10"/>
    <mergeCell ref="S10:W10"/>
    <mergeCell ref="X10:AD10"/>
    <mergeCell ref="B11:AD11"/>
    <mergeCell ref="B12:E12"/>
    <mergeCell ref="F12:N12"/>
    <mergeCell ref="P12:U12"/>
    <mergeCell ref="W12:AD12"/>
    <mergeCell ref="C14:G14"/>
    <mergeCell ref="H14:J14"/>
    <mergeCell ref="M14:Q14"/>
    <mergeCell ref="R14:T14"/>
    <mergeCell ref="W14:AA14"/>
    <mergeCell ref="AB14:AD14"/>
    <mergeCell ref="C15:G15"/>
    <mergeCell ref="H15:J15"/>
    <mergeCell ref="M15:Q15"/>
    <mergeCell ref="R15:T15"/>
    <mergeCell ref="W15:AA15"/>
    <mergeCell ref="AB15:AD15"/>
    <mergeCell ref="C16:G16"/>
    <mergeCell ref="H16:J16"/>
    <mergeCell ref="M16:Q16"/>
    <mergeCell ref="R16:T16"/>
    <mergeCell ref="W16:AA16"/>
    <mergeCell ref="AB16:AD16"/>
    <mergeCell ref="C17:G17"/>
    <mergeCell ref="H17:J17"/>
    <mergeCell ref="M17:Q17"/>
    <mergeCell ref="R17:T17"/>
    <mergeCell ref="W17:AA17"/>
    <mergeCell ref="AB17:AD17"/>
    <mergeCell ref="C21:G21"/>
    <mergeCell ref="H21:J21"/>
    <mergeCell ref="M21:Q21"/>
    <mergeCell ref="R21:T21"/>
    <mergeCell ref="W21:AA21"/>
    <mergeCell ref="AB21:AD21"/>
    <mergeCell ref="C22:G22"/>
    <mergeCell ref="H22:J22"/>
    <mergeCell ref="M22:Q22"/>
    <mergeCell ref="R22:T22"/>
    <mergeCell ref="W22:AA22"/>
    <mergeCell ref="AB22:AD22"/>
    <mergeCell ref="C23:G23"/>
    <mergeCell ref="H23:J23"/>
    <mergeCell ref="M23:Q23"/>
    <mergeCell ref="R23:T23"/>
    <mergeCell ref="W23:AA23"/>
    <mergeCell ref="AB23:AD23"/>
    <mergeCell ref="C24:G24"/>
    <mergeCell ref="H24:J24"/>
    <mergeCell ref="M24:Q24"/>
    <mergeCell ref="R24:T24"/>
    <mergeCell ref="W24:AA24"/>
    <mergeCell ref="AB24:AD24"/>
    <mergeCell ref="B28:E28"/>
    <mergeCell ref="F28:N28"/>
    <mergeCell ref="P28:U28"/>
    <mergeCell ref="W28:AD28"/>
    <mergeCell ref="C30:G30"/>
    <mergeCell ref="H30:J30"/>
    <mergeCell ref="M30:Q30"/>
    <mergeCell ref="R30:T30"/>
    <mergeCell ref="W30:AA30"/>
    <mergeCell ref="AB30:AD30"/>
    <mergeCell ref="C31:G31"/>
    <mergeCell ref="H31:J31"/>
    <mergeCell ref="M31:Q31"/>
    <mergeCell ref="R31:T31"/>
    <mergeCell ref="W31:AA31"/>
    <mergeCell ref="AB31:AD31"/>
    <mergeCell ref="C32:G32"/>
    <mergeCell ref="H32:J32"/>
    <mergeCell ref="M32:Q32"/>
    <mergeCell ref="R32:T32"/>
    <mergeCell ref="W32:AA32"/>
    <mergeCell ref="AB32:AD32"/>
    <mergeCell ref="C33:G33"/>
    <mergeCell ref="H33:J33"/>
    <mergeCell ref="M33:Q33"/>
    <mergeCell ref="R33:T33"/>
    <mergeCell ref="W33:AA33"/>
    <mergeCell ref="AB33:AD33"/>
    <mergeCell ref="B37:E37"/>
    <mergeCell ref="F37:N37"/>
    <mergeCell ref="P37:U37"/>
    <mergeCell ref="W37:AD37"/>
    <mergeCell ref="C39:G39"/>
    <mergeCell ref="H39:J39"/>
    <mergeCell ref="M39:Q39"/>
    <mergeCell ref="R39:T39"/>
    <mergeCell ref="W39:AA39"/>
    <mergeCell ref="AB39:AD39"/>
    <mergeCell ref="C42:G42"/>
    <mergeCell ref="H42:J42"/>
    <mergeCell ref="M42:Q42"/>
    <mergeCell ref="R42:T42"/>
    <mergeCell ref="W42:AA42"/>
    <mergeCell ref="AB42:AD42"/>
    <mergeCell ref="C40:G40"/>
    <mergeCell ref="H40:J40"/>
    <mergeCell ref="M40:Q40"/>
    <mergeCell ref="R40:T40"/>
    <mergeCell ref="W40:AA40"/>
    <mergeCell ref="AB40:AD40"/>
    <mergeCell ref="C41:G41"/>
    <mergeCell ref="H41:J41"/>
    <mergeCell ref="M41:Q41"/>
    <mergeCell ref="R41:T41"/>
    <mergeCell ref="W41:AA41"/>
    <mergeCell ref="AB41:AD41"/>
  </mergeCells>
  <conditionalFormatting sqref="B7:N7">
    <cfRule type="expression" dxfId="23" priority="5">
      <formula>LEN(TRIM(B7))=0</formula>
    </cfRule>
  </conditionalFormatting>
  <conditionalFormatting sqref="F12:N12">
    <cfRule type="expression" dxfId="22" priority="6">
      <formula>LEN(TRIM(F12))=0</formula>
    </cfRule>
  </conditionalFormatting>
  <conditionalFormatting sqref="F28:N28">
    <cfRule type="expression" dxfId="21" priority="3">
      <formula>LEN(TRIM(F28))=0</formula>
    </cfRule>
  </conditionalFormatting>
  <conditionalFormatting sqref="F37:N37">
    <cfRule type="expression" dxfId="20" priority="2">
      <formula>LEN(TRIM(F37))=0</formula>
    </cfRule>
  </conditionalFormatting>
  <conditionalFormatting sqref="P7:S7">
    <cfRule type="expression" dxfId="19" priority="4">
      <formula>LEN(TRIM(P7))=0</formula>
    </cfRule>
  </conditionalFormatting>
  <hyperlinks>
    <hyperlink ref="N10" r:id="rId1" xr:uid="{00000000-0004-0000-0100-000000000000}"/>
    <hyperlink ref="X10" r:id="rId2" display="mailto:fanoust@hotmail.fr" xr:uid="{00000000-0004-0000-0100-000001000000}"/>
  </hyperlinks>
  <printOptions horizont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100-000000000000}">
          <x14:formula1>
            <xm:f>Menus!$K$2:$K$8</xm:f>
          </x14:formula1>
          <x14:formula2>
            <xm:f>0</xm:f>
          </x14:formula2>
          <xm:sqref>P7:S7</xm:sqref>
        </x14:dataValidation>
        <x14:dataValidation type="list" allowBlank="1" showInputMessage="1" showErrorMessage="1" xr:uid="{00000000-0002-0000-0100-000001000000}">
          <x14:formula1>
            <xm:f>Menus!$G$2:$G$10</xm:f>
          </x14:formula1>
          <x14:formula2>
            <xm:f>0</xm:f>
          </x14:formula2>
          <xm:sqref>F12:N12 F28:N28 F37:N37 H15:H17 R15:R17 AB15:AB17 H22:H24 R22:R24 AB22:AB24 H31:H33 R31:R33 AB31:AB33 H40:H42 R40:R42 AB40:AB42</xm:sqref>
        </x14:dataValidation>
        <x14:dataValidation type="list" allowBlank="1" showInputMessage="1" showErrorMessage="1" xr:uid="{00000000-0002-0000-0100-000002000000}">
          <x14:formula1>
            <xm:f>Menus!$G$16:$G$22</xm:f>
          </x14:formula1>
          <x14:formula2>
            <xm:f>0</xm:f>
          </x14:formula2>
          <xm:sqref>I15:J17 S15:T17 AC15:AD17 I22:J24 S22:T24 AC22:AD24 I31:J33 S31:T33 AC31:AD33 I40:J42 S40:T42 AC40:AD42</xm:sqref>
        </x14:dataValidation>
        <x14:dataValidation type="list" allowBlank="1" showInputMessage="1" showErrorMessage="1" xr:uid="{00000000-0002-0000-0100-000003000000}">
          <x14:formula1>
            <xm:f>Menus!$B$2:$B$37</xm:f>
          </x14:formula1>
          <x14:formula2>
            <xm:f>0</xm:f>
          </x14:formula2>
          <xm:sqref>C7:N7</xm:sqref>
        </x14:dataValidation>
        <x14:dataValidation type="list" allowBlank="1" showInputMessage="1" showErrorMessage="1" xr:uid="{00000000-0002-0000-0100-000004000000}">
          <x14:formula1>
            <xm:f>Menus!$B$2:$B$33</xm:f>
          </x14:formula1>
          <x14:formula2>
            <xm:f>0</xm:f>
          </x14:formula2>
          <xm:sqref>B7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106"/>
  <sheetViews>
    <sheetView showGridLines="0" zoomScale="57" zoomScaleNormal="57" workbookViewId="0">
      <selection activeCell="R15" activeCellId="1" sqref="R18:T18 R15:T15"/>
    </sheetView>
  </sheetViews>
  <sheetFormatPr baseColWidth="10" defaultColWidth="10.7109375" defaultRowHeight="12.75" x14ac:dyDescent="0.2"/>
  <cols>
    <col min="1" max="1" width="1.28515625" customWidth="1"/>
    <col min="2" max="2" width="6.7109375" customWidth="1"/>
    <col min="3" max="3" width="8.42578125" customWidth="1"/>
    <col min="4" max="7" width="6.7109375" customWidth="1"/>
    <col min="8" max="8" width="8.7109375" customWidth="1"/>
    <col min="9" max="30" width="6.7109375" customWidth="1"/>
  </cols>
  <sheetData>
    <row r="1" spans="1:36" ht="24" customHeight="1" x14ac:dyDescent="0.2">
      <c r="B1" s="65" t="s">
        <v>0</v>
      </c>
      <c r="C1" s="65"/>
      <c r="D1" s="65"/>
      <c r="E1" s="65"/>
      <c r="F1" s="65"/>
      <c r="G1" s="65"/>
      <c r="H1" s="65"/>
    </row>
    <row r="2" spans="1:36" ht="36" customHeight="1" x14ac:dyDescent="0.2">
      <c r="B2" s="66" t="str">
        <f>IF(B7="","",VLOOKUP(B7,Menus!B2:E37,4,FALSE()))</f>
        <v/>
      </c>
      <c r="C2" s="66"/>
      <c r="D2" s="66"/>
      <c r="E2" s="66"/>
      <c r="F2" s="66"/>
      <c r="G2" s="66"/>
      <c r="H2" s="66"/>
      <c r="I2" s="67" t="s">
        <v>1</v>
      </c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1"/>
      <c r="AB2" s="1"/>
      <c r="AC2" s="1"/>
      <c r="AD2" s="1"/>
    </row>
    <row r="3" spans="1:36" ht="30" customHeight="1" x14ac:dyDescent="0.2">
      <c r="B3" s="2" t="s">
        <v>2</v>
      </c>
      <c r="C3" s="68" t="str">
        <f>IF(B2="","",VLOOKUP(B2,Menus!L2:N8,2,FALSE()))</f>
        <v/>
      </c>
      <c r="D3" s="68"/>
      <c r="E3" s="68"/>
      <c r="F3" s="68"/>
      <c r="G3" s="68"/>
      <c r="H3" s="68"/>
      <c r="I3" s="69" t="s">
        <v>3</v>
      </c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1"/>
      <c r="AB3" s="1"/>
      <c r="AC3" s="1"/>
      <c r="AD3" s="1"/>
    </row>
    <row r="4" spans="1:36" ht="30" customHeight="1" x14ac:dyDescent="0.2">
      <c r="B4" s="3" t="s">
        <v>4</v>
      </c>
      <c r="C4" s="62" t="str">
        <f>IF(B2="","",VLOOKUP(B2,Menus!L2:N9,3,FALSE()))</f>
        <v/>
      </c>
      <c r="D4" s="62"/>
      <c r="E4" s="62"/>
      <c r="F4" s="62"/>
      <c r="G4" s="62"/>
      <c r="H4" s="62"/>
      <c r="I4" s="63" t="s">
        <v>5</v>
      </c>
      <c r="J4" s="63"/>
      <c r="K4" s="63"/>
      <c r="L4" s="63"/>
      <c r="M4" s="63"/>
      <c r="N4" s="63"/>
      <c r="O4" s="63"/>
      <c r="P4" s="63"/>
      <c r="Q4" s="63"/>
      <c r="R4" s="63"/>
      <c r="S4" s="64" t="s">
        <v>6</v>
      </c>
      <c r="T4" s="64"/>
      <c r="U4" s="64"/>
      <c r="V4" s="64"/>
      <c r="W4" s="64"/>
      <c r="X4" s="64"/>
      <c r="Y4" s="64"/>
      <c r="Z4" s="64"/>
      <c r="AA4" s="4"/>
      <c r="AB4" s="4"/>
      <c r="AC4" s="4"/>
      <c r="AD4" s="4"/>
    </row>
    <row r="5" spans="1:36" ht="21" customHeight="1" x14ac:dyDescent="0.2">
      <c r="B5" s="5"/>
      <c r="C5" s="6"/>
      <c r="D5" s="5"/>
      <c r="E5" s="5"/>
      <c r="F5" s="5"/>
      <c r="H5" s="7"/>
      <c r="Z5" s="8"/>
      <c r="AA5" s="8"/>
      <c r="AB5" s="8"/>
      <c r="AC5" s="8"/>
    </row>
    <row r="6" spans="1:36" ht="30" customHeight="1" x14ac:dyDescent="0.2">
      <c r="B6" s="58" t="s">
        <v>7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9"/>
      <c r="P6" s="58" t="s">
        <v>8</v>
      </c>
      <c r="Q6" s="58"/>
      <c r="R6" s="58"/>
      <c r="S6" s="58"/>
      <c r="T6" s="9"/>
      <c r="U6" s="58" t="str">
        <f>IF( ISNUMBER(SEARCH( "5 QUILLES", B7) ), "Nombre de Sets", "Distance" )</f>
        <v>Distance</v>
      </c>
      <c r="V6" s="58"/>
      <c r="W6" s="58"/>
      <c r="X6" s="58"/>
      <c r="Y6" s="58"/>
      <c r="Z6" s="8"/>
      <c r="AA6" s="58" t="str">
        <f>IF( ISNUMBER(SEARCH( "5 QUILLES", B7) ), "Distance", "Limitation de Reprises" )</f>
        <v>Limitation de Reprises</v>
      </c>
      <c r="AB6" s="58"/>
      <c r="AC6" s="58"/>
      <c r="AD6" s="58"/>
      <c r="AH6" s="10"/>
    </row>
    <row r="7" spans="1:36" ht="48" customHeight="1" x14ac:dyDescent="0.2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11"/>
      <c r="P7" s="60"/>
      <c r="Q7" s="60"/>
      <c r="R7" s="60"/>
      <c r="S7" s="60"/>
      <c r="U7" s="61" t="str">
        <f>IF($B$7="","",VLOOKUP($B$7,Menus!$B$2:$D$37,2,FALSE()))</f>
        <v/>
      </c>
      <c r="V7" s="61"/>
      <c r="W7" s="61"/>
      <c r="X7" s="61"/>
      <c r="Y7" s="61"/>
      <c r="AA7" s="61" t="str">
        <f>IF($B$7="","",IF(VLOOKUP($B$7,Menus!$B$2:$D$37,3,FALSE())="","",VLOOKUP($B$7,Menus!$B$2:$D$37,3,FALSE())))</f>
        <v/>
      </c>
      <c r="AB7" s="61"/>
      <c r="AC7" s="61"/>
      <c r="AD7" s="61"/>
    </row>
    <row r="8" spans="1:36" ht="21" customHeight="1" x14ac:dyDescent="0.2">
      <c r="AJ8" s="12"/>
    </row>
    <row r="9" spans="1:36" ht="21.75" customHeight="1" x14ac:dyDescent="0.2">
      <c r="B9" s="54" t="s">
        <v>9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</row>
    <row r="10" spans="1:36" ht="21.75" customHeight="1" x14ac:dyDescent="0.2">
      <c r="B10" s="13"/>
      <c r="C10" s="55" t="s">
        <v>10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14" t="s">
        <v>11</v>
      </c>
      <c r="O10" s="14"/>
      <c r="P10" s="14"/>
      <c r="Q10" s="14"/>
      <c r="R10" s="15"/>
      <c r="S10" s="55" t="s">
        <v>12</v>
      </c>
      <c r="T10" s="55"/>
      <c r="U10" s="55"/>
      <c r="V10" s="55"/>
      <c r="W10" s="55"/>
      <c r="X10" s="56" t="str">
        <f>IF(B2="","",VLOOKUP(B2,Menus!L2:N9,2,FALSE()))</f>
        <v/>
      </c>
      <c r="Y10" s="56"/>
      <c r="Z10" s="56"/>
      <c r="AA10" s="56"/>
      <c r="AB10" s="56"/>
      <c r="AC10" s="56"/>
      <c r="AD10" s="56"/>
    </row>
    <row r="11" spans="1:36" ht="21" customHeight="1" x14ac:dyDescent="0.2"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6" ht="24" customHeight="1" x14ac:dyDescent="0.2">
      <c r="B12" s="49" t="s">
        <v>13</v>
      </c>
      <c r="C12" s="49"/>
      <c r="D12" s="49"/>
      <c r="E12" s="49"/>
      <c r="F12" s="50"/>
      <c r="G12" s="50"/>
      <c r="H12" s="50"/>
      <c r="I12" s="50"/>
      <c r="J12" s="50"/>
      <c r="K12" s="50"/>
      <c r="L12" s="50"/>
      <c r="M12" s="50"/>
      <c r="N12" s="50"/>
      <c r="O12" s="16"/>
      <c r="P12" s="51" t="str">
        <f>IF(F12="","",VLOOKUP(F12,Menus!$G$2:$I$11,2,FALSE()))</f>
        <v/>
      </c>
      <c r="Q12" s="51"/>
      <c r="R12" s="51"/>
      <c r="S12" s="51"/>
      <c r="T12" s="51"/>
      <c r="U12" s="51"/>
      <c r="V12" s="17"/>
      <c r="W12" s="51" t="str">
        <f>IF(F12="","",VLOOKUP(F12,Menus!$G$2:$I$11,3,FALSE()))</f>
        <v/>
      </c>
      <c r="X12" s="51"/>
      <c r="Y12" s="51"/>
      <c r="Z12" s="51"/>
      <c r="AA12" s="51"/>
      <c r="AB12" s="51"/>
      <c r="AC12" s="51"/>
      <c r="AD12" s="51"/>
    </row>
    <row r="13" spans="1:36" x14ac:dyDescent="0.2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36" ht="18.75" customHeight="1" x14ac:dyDescent="0.2">
      <c r="A14" s="19"/>
      <c r="B14" s="20" t="s">
        <v>14</v>
      </c>
      <c r="C14" s="52" t="s">
        <v>15</v>
      </c>
      <c r="D14" s="52"/>
      <c r="E14" s="52"/>
      <c r="F14" s="52"/>
      <c r="G14" s="52"/>
      <c r="H14" s="53" t="s">
        <v>16</v>
      </c>
      <c r="I14" s="53"/>
      <c r="J14" s="53"/>
      <c r="K14" s="19"/>
      <c r="L14" s="20" t="s">
        <v>17</v>
      </c>
      <c r="M14" s="52" t="s">
        <v>15</v>
      </c>
      <c r="N14" s="52"/>
      <c r="O14" s="52"/>
      <c r="P14" s="52"/>
      <c r="Q14" s="52"/>
      <c r="R14" s="53" t="s">
        <v>16</v>
      </c>
      <c r="S14" s="53"/>
      <c r="T14" s="53"/>
      <c r="U14" s="19"/>
      <c r="V14" s="20" t="s">
        <v>18</v>
      </c>
      <c r="W14" s="52" t="s">
        <v>15</v>
      </c>
      <c r="X14" s="52"/>
      <c r="Y14" s="52"/>
      <c r="Z14" s="52"/>
      <c r="AA14" s="52"/>
      <c r="AB14" s="53" t="s">
        <v>16</v>
      </c>
      <c r="AC14" s="53"/>
      <c r="AD14" s="53"/>
      <c r="AE14" s="19"/>
      <c r="AF14" s="19"/>
      <c r="AG14" s="19"/>
      <c r="AH14" s="19"/>
      <c r="AI14" s="19"/>
      <c r="AJ14" s="19"/>
    </row>
    <row r="15" spans="1:36" ht="18" customHeight="1" x14ac:dyDescent="0.2">
      <c r="A15" s="19"/>
      <c r="B15" s="21">
        <v>1</v>
      </c>
      <c r="C15" s="70"/>
      <c r="D15" s="70"/>
      <c r="E15" s="70"/>
      <c r="F15" s="70"/>
      <c r="G15" s="70"/>
      <c r="H15" s="48"/>
      <c r="I15" s="48"/>
      <c r="J15" s="48"/>
      <c r="K15" s="19"/>
      <c r="L15" s="21">
        <v>1</v>
      </c>
      <c r="M15" s="70"/>
      <c r="N15" s="70"/>
      <c r="O15" s="70"/>
      <c r="P15" s="70"/>
      <c r="Q15" s="70"/>
      <c r="R15" s="48"/>
      <c r="S15" s="48"/>
      <c r="T15" s="48"/>
      <c r="U15" s="19"/>
      <c r="V15" s="21">
        <v>1</v>
      </c>
      <c r="W15" s="70"/>
      <c r="X15" s="70"/>
      <c r="Y15" s="70"/>
      <c r="Z15" s="70"/>
      <c r="AA15" s="70"/>
      <c r="AB15" s="48"/>
      <c r="AC15" s="48"/>
      <c r="AD15" s="48"/>
      <c r="AE15" s="19"/>
      <c r="AF15" s="19"/>
      <c r="AG15" s="19"/>
      <c r="AH15" s="19"/>
      <c r="AI15" s="19"/>
      <c r="AJ15" s="19"/>
    </row>
    <row r="16" spans="1:36" ht="18" customHeight="1" x14ac:dyDescent="0.2">
      <c r="A16" s="19"/>
      <c r="B16" s="21">
        <v>2</v>
      </c>
      <c r="C16" s="71"/>
      <c r="D16" s="71"/>
      <c r="E16" s="71"/>
      <c r="F16" s="71"/>
      <c r="G16" s="71"/>
      <c r="H16" s="48"/>
      <c r="I16" s="48"/>
      <c r="J16" s="48"/>
      <c r="K16" s="19"/>
      <c r="L16" s="21">
        <v>2</v>
      </c>
      <c r="M16" s="70"/>
      <c r="N16" s="70"/>
      <c r="O16" s="70"/>
      <c r="P16" s="70"/>
      <c r="Q16" s="70"/>
      <c r="R16" s="48"/>
      <c r="S16" s="48"/>
      <c r="T16" s="48"/>
      <c r="U16" s="19"/>
      <c r="V16" s="21">
        <v>2</v>
      </c>
      <c r="W16" s="70"/>
      <c r="X16" s="70"/>
      <c r="Y16" s="70"/>
      <c r="Z16" s="70"/>
      <c r="AA16" s="70"/>
      <c r="AB16" s="48"/>
      <c r="AC16" s="48"/>
      <c r="AD16" s="48"/>
      <c r="AE16" s="19"/>
      <c r="AF16" s="19"/>
      <c r="AG16" s="19"/>
      <c r="AH16" s="19"/>
      <c r="AI16" s="19"/>
      <c r="AJ16" s="19"/>
    </row>
    <row r="17" spans="1:36" ht="18" customHeight="1" x14ac:dyDescent="0.2">
      <c r="A17" s="19"/>
      <c r="B17" s="21">
        <v>3</v>
      </c>
      <c r="C17" s="71"/>
      <c r="D17" s="71"/>
      <c r="E17" s="71"/>
      <c r="F17" s="71"/>
      <c r="G17" s="71"/>
      <c r="H17" s="48"/>
      <c r="I17" s="48"/>
      <c r="J17" s="48"/>
      <c r="K17" s="19"/>
      <c r="L17" s="21">
        <v>3</v>
      </c>
      <c r="M17" s="70"/>
      <c r="N17" s="70"/>
      <c r="O17" s="70"/>
      <c r="P17" s="70"/>
      <c r="Q17" s="70"/>
      <c r="R17" s="48"/>
      <c r="S17" s="48"/>
      <c r="T17" s="48"/>
      <c r="U17" s="19"/>
      <c r="V17" s="21">
        <v>3</v>
      </c>
      <c r="W17" s="70"/>
      <c r="X17" s="70"/>
      <c r="Y17" s="70"/>
      <c r="Z17" s="70"/>
      <c r="AA17" s="70"/>
      <c r="AB17" s="48"/>
      <c r="AC17" s="48"/>
      <c r="AD17" s="48"/>
      <c r="AE17" s="19"/>
      <c r="AF17" s="19"/>
      <c r="AG17" s="19"/>
      <c r="AH17" s="19"/>
      <c r="AI17" s="19"/>
      <c r="AJ17" s="19"/>
    </row>
    <row r="18" spans="1:36" x14ac:dyDescent="0.2">
      <c r="A18" s="19"/>
      <c r="B18" s="19"/>
      <c r="C18" s="22" t="s">
        <v>19</v>
      </c>
      <c r="D18" s="19"/>
      <c r="E18" s="19"/>
      <c r="F18" s="19"/>
      <c r="G18" s="19"/>
      <c r="H18" s="19"/>
      <c r="I18" s="19"/>
      <c r="J18" s="19"/>
      <c r="K18" s="19"/>
      <c r="L18" s="19"/>
      <c r="M18" s="22" t="s">
        <v>19</v>
      </c>
      <c r="N18" s="19"/>
      <c r="O18" s="19"/>
      <c r="P18" s="19"/>
      <c r="Q18" s="19"/>
      <c r="R18" s="19"/>
      <c r="S18" s="19"/>
      <c r="T18" s="19"/>
      <c r="U18" s="19"/>
      <c r="V18" s="19"/>
      <c r="W18" s="22" t="s">
        <v>19</v>
      </c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x14ac:dyDescent="0.2">
      <c r="A19" s="19"/>
      <c r="B19" s="19"/>
      <c r="C19" s="22" t="s">
        <v>20</v>
      </c>
      <c r="D19" s="19"/>
      <c r="E19" s="19"/>
      <c r="F19" s="19"/>
      <c r="G19" s="19"/>
      <c r="H19" s="19"/>
      <c r="I19" s="19"/>
      <c r="J19" s="19"/>
      <c r="K19" s="19"/>
      <c r="L19" s="19"/>
      <c r="M19" s="22" t="s">
        <v>20</v>
      </c>
      <c r="N19" s="19"/>
      <c r="O19" s="19"/>
      <c r="P19" s="19"/>
      <c r="Q19" s="19"/>
      <c r="R19" s="19"/>
      <c r="S19" s="19"/>
      <c r="T19" s="19"/>
      <c r="U19" s="19"/>
      <c r="V19" s="19"/>
      <c r="W19" s="22" t="s">
        <v>20</v>
      </c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19.5" customHeight="1" x14ac:dyDescent="0.2">
      <c r="A21" s="19"/>
      <c r="B21" s="20" t="s">
        <v>21</v>
      </c>
      <c r="C21" s="52" t="s">
        <v>15</v>
      </c>
      <c r="D21" s="52"/>
      <c r="E21" s="52"/>
      <c r="F21" s="52"/>
      <c r="G21" s="52"/>
      <c r="H21" s="53" t="s">
        <v>16</v>
      </c>
      <c r="I21" s="53"/>
      <c r="J21" s="53"/>
      <c r="K21" s="19"/>
      <c r="L21" s="20" t="s">
        <v>22</v>
      </c>
      <c r="M21" s="52" t="s">
        <v>15</v>
      </c>
      <c r="N21" s="52"/>
      <c r="O21" s="52"/>
      <c r="P21" s="52"/>
      <c r="Q21" s="52"/>
      <c r="R21" s="53" t="s">
        <v>16</v>
      </c>
      <c r="S21" s="53"/>
      <c r="T21" s="53"/>
      <c r="U21" s="19"/>
      <c r="V21" s="20" t="s">
        <v>23</v>
      </c>
      <c r="W21" s="52" t="s">
        <v>15</v>
      </c>
      <c r="X21" s="52"/>
      <c r="Y21" s="52"/>
      <c r="Z21" s="52"/>
      <c r="AA21" s="52"/>
      <c r="AB21" s="53" t="s">
        <v>16</v>
      </c>
      <c r="AC21" s="53"/>
      <c r="AD21" s="53"/>
      <c r="AE21" s="19"/>
      <c r="AF21" s="19"/>
      <c r="AG21" s="19"/>
      <c r="AH21" s="19"/>
      <c r="AI21" s="19"/>
      <c r="AJ21" s="19"/>
    </row>
    <row r="22" spans="1:36" ht="18" customHeight="1" x14ac:dyDescent="0.2">
      <c r="A22" s="19"/>
      <c r="B22" s="21">
        <v>1</v>
      </c>
      <c r="C22" s="70"/>
      <c r="D22" s="70"/>
      <c r="E22" s="70"/>
      <c r="F22" s="70"/>
      <c r="G22" s="70"/>
      <c r="H22" s="48"/>
      <c r="I22" s="48"/>
      <c r="J22" s="48"/>
      <c r="K22" s="19"/>
      <c r="L22" s="21">
        <v>1</v>
      </c>
      <c r="M22" s="70"/>
      <c r="N22" s="70"/>
      <c r="O22" s="70"/>
      <c r="P22" s="70"/>
      <c r="Q22" s="70"/>
      <c r="R22" s="48"/>
      <c r="S22" s="48"/>
      <c r="T22" s="48"/>
      <c r="U22" s="19"/>
      <c r="V22" s="21">
        <v>1</v>
      </c>
      <c r="W22" s="70"/>
      <c r="X22" s="70"/>
      <c r="Y22" s="70"/>
      <c r="Z22" s="70"/>
      <c r="AA22" s="70"/>
      <c r="AB22" s="48"/>
      <c r="AC22" s="48"/>
      <c r="AD22" s="48"/>
      <c r="AE22" s="19"/>
      <c r="AF22" s="19"/>
      <c r="AG22" s="19"/>
      <c r="AH22" s="19"/>
      <c r="AI22" s="19"/>
      <c r="AJ22" s="19"/>
    </row>
    <row r="23" spans="1:36" ht="18" customHeight="1" x14ac:dyDescent="0.2">
      <c r="A23" s="19"/>
      <c r="B23" s="21">
        <v>2</v>
      </c>
      <c r="C23" s="70"/>
      <c r="D23" s="70"/>
      <c r="E23" s="70"/>
      <c r="F23" s="70"/>
      <c r="G23" s="70"/>
      <c r="H23" s="48"/>
      <c r="I23" s="48"/>
      <c r="J23" s="48"/>
      <c r="K23" s="19"/>
      <c r="L23" s="21">
        <v>2</v>
      </c>
      <c r="M23" s="70"/>
      <c r="N23" s="70"/>
      <c r="O23" s="70"/>
      <c r="P23" s="70"/>
      <c r="Q23" s="70"/>
      <c r="R23" s="48"/>
      <c r="S23" s="48"/>
      <c r="T23" s="48"/>
      <c r="U23" s="19"/>
      <c r="V23" s="21">
        <v>2</v>
      </c>
      <c r="W23" s="70"/>
      <c r="X23" s="70"/>
      <c r="Y23" s="70"/>
      <c r="Z23" s="70"/>
      <c r="AA23" s="70"/>
      <c r="AB23" s="48"/>
      <c r="AC23" s="48"/>
      <c r="AD23" s="48"/>
      <c r="AE23" s="19"/>
      <c r="AF23" s="19"/>
      <c r="AG23" s="19"/>
      <c r="AH23" s="19"/>
      <c r="AI23" s="19"/>
      <c r="AJ23" s="19"/>
    </row>
    <row r="24" spans="1:36" ht="18" customHeight="1" x14ac:dyDescent="0.2">
      <c r="A24" s="19"/>
      <c r="B24" s="21">
        <v>3</v>
      </c>
      <c r="C24" s="70"/>
      <c r="D24" s="70"/>
      <c r="E24" s="70"/>
      <c r="F24" s="70"/>
      <c r="G24" s="70"/>
      <c r="H24" s="48"/>
      <c r="I24" s="48"/>
      <c r="J24" s="48"/>
      <c r="K24" s="19"/>
      <c r="L24" s="21"/>
      <c r="M24" s="70"/>
      <c r="N24" s="70"/>
      <c r="O24" s="70"/>
      <c r="P24" s="70"/>
      <c r="Q24" s="70"/>
      <c r="R24" s="48"/>
      <c r="S24" s="48"/>
      <c r="T24" s="48"/>
      <c r="U24" s="19"/>
      <c r="V24" s="21">
        <v>3</v>
      </c>
      <c r="W24" s="70"/>
      <c r="X24" s="70"/>
      <c r="Y24" s="70"/>
      <c r="Z24" s="70"/>
      <c r="AA24" s="70"/>
      <c r="AB24" s="48"/>
      <c r="AC24" s="48"/>
      <c r="AD24" s="48"/>
      <c r="AE24" s="19"/>
      <c r="AF24" s="19"/>
      <c r="AG24" s="19"/>
      <c r="AH24" s="19"/>
      <c r="AI24" s="19"/>
      <c r="AJ24" s="19"/>
    </row>
    <row r="25" spans="1:36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2" t="s">
        <v>19</v>
      </c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22" t="s">
        <v>20</v>
      </c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24" customHeight="1" x14ac:dyDescent="0.2">
      <c r="B28" s="49" t="s">
        <v>13</v>
      </c>
      <c r="C28" s="49"/>
      <c r="D28" s="49"/>
      <c r="E28" s="49"/>
      <c r="F28" s="50"/>
      <c r="G28" s="50"/>
      <c r="H28" s="50"/>
      <c r="I28" s="50"/>
      <c r="J28" s="50"/>
      <c r="K28" s="50"/>
      <c r="L28" s="50"/>
      <c r="M28" s="50"/>
      <c r="N28" s="50"/>
      <c r="O28" s="16"/>
      <c r="P28" s="51" t="str">
        <f>IF(F28="","",VLOOKUP(F28,Menus!$G$2:$I$11,2,FALSE()))</f>
        <v/>
      </c>
      <c r="Q28" s="51"/>
      <c r="R28" s="51"/>
      <c r="S28" s="51"/>
      <c r="T28" s="51"/>
      <c r="U28" s="51"/>
      <c r="V28" s="17"/>
      <c r="W28" s="51" t="str">
        <f>IF(F28="","",VLOOKUP(F28,Menus!$G$2:$I$11,3,FALSE()))</f>
        <v/>
      </c>
      <c r="X28" s="51"/>
      <c r="Y28" s="51"/>
      <c r="Z28" s="51"/>
      <c r="AA28" s="51"/>
      <c r="AB28" s="51"/>
      <c r="AC28" s="51"/>
      <c r="AD28" s="51"/>
    </row>
    <row r="29" spans="1:36" x14ac:dyDescent="0.2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36" ht="19.5" customHeight="1" x14ac:dyDescent="0.2">
      <c r="A30" s="19"/>
      <c r="B30" s="20" t="s">
        <v>14</v>
      </c>
      <c r="C30" s="52" t="s">
        <v>15</v>
      </c>
      <c r="D30" s="52"/>
      <c r="E30" s="52"/>
      <c r="F30" s="52"/>
      <c r="G30" s="52"/>
      <c r="H30" s="53" t="s">
        <v>16</v>
      </c>
      <c r="I30" s="53"/>
      <c r="J30" s="53"/>
      <c r="K30" s="19"/>
      <c r="L30" s="20" t="s">
        <v>17</v>
      </c>
      <c r="M30" s="52" t="s">
        <v>15</v>
      </c>
      <c r="N30" s="52"/>
      <c r="O30" s="52"/>
      <c r="P30" s="52"/>
      <c r="Q30" s="52"/>
      <c r="R30" s="53" t="s">
        <v>16</v>
      </c>
      <c r="S30" s="53"/>
      <c r="T30" s="53"/>
      <c r="U30" s="19"/>
      <c r="V30" s="20" t="s">
        <v>18</v>
      </c>
      <c r="W30" s="52" t="s">
        <v>15</v>
      </c>
      <c r="X30" s="52"/>
      <c r="Y30" s="52"/>
      <c r="Z30" s="52"/>
      <c r="AA30" s="52"/>
      <c r="AB30" s="53" t="s">
        <v>16</v>
      </c>
      <c r="AC30" s="53"/>
      <c r="AD30" s="53"/>
      <c r="AE30" s="19"/>
      <c r="AF30" s="19"/>
      <c r="AG30" s="19"/>
      <c r="AH30" s="19"/>
      <c r="AI30" s="19"/>
      <c r="AJ30" s="19"/>
    </row>
    <row r="31" spans="1:36" ht="18" customHeight="1" x14ac:dyDescent="0.2">
      <c r="A31" s="19"/>
      <c r="B31" s="21">
        <v>1</v>
      </c>
      <c r="C31" s="70"/>
      <c r="D31" s="70"/>
      <c r="E31" s="70"/>
      <c r="F31" s="70"/>
      <c r="G31" s="70"/>
      <c r="H31" s="48"/>
      <c r="I31" s="48"/>
      <c r="J31" s="48"/>
      <c r="K31" s="19"/>
      <c r="L31" s="21">
        <v>1</v>
      </c>
      <c r="M31" s="70"/>
      <c r="N31" s="70"/>
      <c r="O31" s="70"/>
      <c r="P31" s="70"/>
      <c r="Q31" s="70"/>
      <c r="R31" s="48"/>
      <c r="S31" s="48"/>
      <c r="T31" s="48"/>
      <c r="U31" s="19"/>
      <c r="V31" s="21">
        <v>1</v>
      </c>
      <c r="W31" s="70"/>
      <c r="X31" s="70"/>
      <c r="Y31" s="70"/>
      <c r="Z31" s="70"/>
      <c r="AA31" s="70"/>
      <c r="AB31" s="48"/>
      <c r="AC31" s="48"/>
      <c r="AD31" s="48"/>
      <c r="AE31" s="19"/>
      <c r="AF31" s="19"/>
      <c r="AG31" s="19"/>
      <c r="AH31" s="19"/>
      <c r="AI31" s="19"/>
      <c r="AJ31" s="19"/>
    </row>
    <row r="32" spans="1:36" ht="18" customHeight="1" x14ac:dyDescent="0.2">
      <c r="A32" s="19"/>
      <c r="B32" s="21">
        <v>2</v>
      </c>
      <c r="C32" s="70"/>
      <c r="D32" s="70"/>
      <c r="E32" s="70"/>
      <c r="F32" s="70"/>
      <c r="G32" s="70"/>
      <c r="H32" s="48"/>
      <c r="I32" s="48"/>
      <c r="J32" s="48"/>
      <c r="K32" s="19"/>
      <c r="L32" s="21">
        <v>2</v>
      </c>
      <c r="M32" s="70"/>
      <c r="N32" s="70"/>
      <c r="O32" s="70"/>
      <c r="P32" s="70"/>
      <c r="Q32" s="70"/>
      <c r="R32" s="48"/>
      <c r="S32" s="48"/>
      <c r="T32" s="48"/>
      <c r="U32" s="19"/>
      <c r="V32" s="21">
        <v>2</v>
      </c>
      <c r="W32" s="70"/>
      <c r="X32" s="70"/>
      <c r="Y32" s="70"/>
      <c r="Z32" s="70"/>
      <c r="AA32" s="70"/>
      <c r="AB32" s="48"/>
      <c r="AC32" s="48"/>
      <c r="AD32" s="48"/>
      <c r="AE32" s="19"/>
      <c r="AF32" s="19"/>
      <c r="AG32" s="19"/>
      <c r="AH32" s="19"/>
      <c r="AI32" s="19"/>
      <c r="AJ32" s="19"/>
    </row>
    <row r="33" spans="1:36" ht="18" customHeight="1" x14ac:dyDescent="0.2">
      <c r="A33" s="19"/>
      <c r="B33" s="21">
        <v>3</v>
      </c>
      <c r="C33" s="70"/>
      <c r="D33" s="70"/>
      <c r="E33" s="70"/>
      <c r="F33" s="70"/>
      <c r="G33" s="70"/>
      <c r="H33" s="48"/>
      <c r="I33" s="48"/>
      <c r="J33" s="48"/>
      <c r="K33" s="19"/>
      <c r="L33" s="21"/>
      <c r="M33" s="70"/>
      <c r="N33" s="70"/>
      <c r="O33" s="70"/>
      <c r="P33" s="70"/>
      <c r="Q33" s="70"/>
      <c r="R33" s="48"/>
      <c r="S33" s="48"/>
      <c r="T33" s="48"/>
      <c r="U33" s="19"/>
      <c r="V33" s="21">
        <v>3</v>
      </c>
      <c r="W33" s="70"/>
      <c r="X33" s="70"/>
      <c r="Y33" s="70"/>
      <c r="Z33" s="70"/>
      <c r="AA33" s="70"/>
      <c r="AB33" s="48"/>
      <c r="AC33" s="48"/>
      <c r="AD33" s="48"/>
      <c r="AE33" s="19"/>
      <c r="AF33" s="19"/>
      <c r="AG33" s="19"/>
      <c r="AH33" s="19"/>
      <c r="AI33" s="19"/>
      <c r="AJ33" s="19"/>
    </row>
    <row r="34" spans="1:36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2" t="s">
        <v>19</v>
      </c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22" t="s">
        <v>20</v>
      </c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24" customHeight="1" x14ac:dyDescent="0.2">
      <c r="B37" s="49" t="s">
        <v>13</v>
      </c>
      <c r="C37" s="49"/>
      <c r="D37" s="49"/>
      <c r="E37" s="49"/>
      <c r="F37" s="50"/>
      <c r="G37" s="50"/>
      <c r="H37" s="50"/>
      <c r="I37" s="50"/>
      <c r="J37" s="50"/>
      <c r="K37" s="50"/>
      <c r="L37" s="50"/>
      <c r="M37" s="50"/>
      <c r="N37" s="50"/>
      <c r="O37" s="16"/>
      <c r="P37" s="51" t="str">
        <f>IF(F37="","",VLOOKUP(F37,Menus!$G$2:$I$11,2,FALSE()))</f>
        <v/>
      </c>
      <c r="Q37" s="51"/>
      <c r="R37" s="51"/>
      <c r="S37" s="51"/>
      <c r="T37" s="51"/>
      <c r="U37" s="51"/>
      <c r="V37" s="17"/>
      <c r="W37" s="51" t="str">
        <f>IF(F37="","",VLOOKUP(F37,Menus!$G$2:$I$11,3,FALSE()))</f>
        <v/>
      </c>
      <c r="X37" s="51"/>
      <c r="Y37" s="51"/>
      <c r="Z37" s="51"/>
      <c r="AA37" s="51"/>
      <c r="AB37" s="51"/>
      <c r="AC37" s="51"/>
      <c r="AD37" s="51"/>
    </row>
    <row r="38" spans="1:36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36" ht="19.5" customHeight="1" x14ac:dyDescent="0.2">
      <c r="A39" s="19"/>
      <c r="B39" s="20" t="s">
        <v>14</v>
      </c>
      <c r="C39" s="52" t="s">
        <v>15</v>
      </c>
      <c r="D39" s="52"/>
      <c r="E39" s="52"/>
      <c r="F39" s="52"/>
      <c r="G39" s="52"/>
      <c r="H39" s="53" t="s">
        <v>16</v>
      </c>
      <c r="I39" s="53"/>
      <c r="J39" s="53"/>
      <c r="K39" s="19"/>
      <c r="L39" s="20" t="s">
        <v>17</v>
      </c>
      <c r="M39" s="52" t="s">
        <v>15</v>
      </c>
      <c r="N39" s="52"/>
      <c r="O39" s="52"/>
      <c r="P39" s="52"/>
      <c r="Q39" s="52"/>
      <c r="R39" s="53" t="s">
        <v>16</v>
      </c>
      <c r="S39" s="53"/>
      <c r="T39" s="53"/>
      <c r="U39" s="19"/>
      <c r="V39" s="20" t="s">
        <v>18</v>
      </c>
      <c r="W39" s="52" t="s">
        <v>15</v>
      </c>
      <c r="X39" s="52"/>
      <c r="Y39" s="52"/>
      <c r="Z39" s="52"/>
      <c r="AA39" s="52"/>
      <c r="AB39" s="53" t="s">
        <v>16</v>
      </c>
      <c r="AC39" s="53"/>
      <c r="AD39" s="53"/>
      <c r="AE39" s="19"/>
      <c r="AF39" s="19"/>
      <c r="AG39" s="19"/>
      <c r="AH39" s="19"/>
      <c r="AI39" s="19"/>
      <c r="AJ39" s="19"/>
    </row>
    <row r="40" spans="1:36" ht="18" customHeight="1" x14ac:dyDescent="0.2">
      <c r="A40" s="19"/>
      <c r="B40" s="21">
        <v>1</v>
      </c>
      <c r="C40" s="70"/>
      <c r="D40" s="70"/>
      <c r="E40" s="70"/>
      <c r="F40" s="70"/>
      <c r="G40" s="70"/>
      <c r="H40" s="48"/>
      <c r="I40" s="48"/>
      <c r="J40" s="48"/>
      <c r="K40" s="19"/>
      <c r="L40" s="21">
        <v>1</v>
      </c>
      <c r="M40" s="70"/>
      <c r="N40" s="70"/>
      <c r="O40" s="70"/>
      <c r="P40" s="70"/>
      <c r="Q40" s="70"/>
      <c r="R40" s="48"/>
      <c r="S40" s="48"/>
      <c r="T40" s="48"/>
      <c r="U40" s="19"/>
      <c r="V40" s="21">
        <v>1</v>
      </c>
      <c r="W40" s="70"/>
      <c r="X40" s="70"/>
      <c r="Y40" s="70"/>
      <c r="Z40" s="70"/>
      <c r="AA40" s="70"/>
      <c r="AB40" s="48"/>
      <c r="AC40" s="48"/>
      <c r="AD40" s="48"/>
      <c r="AE40" s="19"/>
      <c r="AF40" s="19"/>
      <c r="AG40" s="19"/>
      <c r="AH40" s="19"/>
      <c r="AI40" s="19"/>
      <c r="AJ40" s="19"/>
    </row>
    <row r="41" spans="1:36" ht="18" customHeight="1" x14ac:dyDescent="0.2">
      <c r="A41" s="19"/>
      <c r="B41" s="21">
        <v>2</v>
      </c>
      <c r="C41" s="70"/>
      <c r="D41" s="70"/>
      <c r="E41" s="70"/>
      <c r="F41" s="70"/>
      <c r="G41" s="70"/>
      <c r="H41" s="48"/>
      <c r="I41" s="48"/>
      <c r="J41" s="48"/>
      <c r="K41" s="19"/>
      <c r="L41" s="21">
        <v>2</v>
      </c>
      <c r="M41" s="70"/>
      <c r="N41" s="70"/>
      <c r="O41" s="70"/>
      <c r="P41" s="70"/>
      <c r="Q41" s="70"/>
      <c r="R41" s="48"/>
      <c r="S41" s="48"/>
      <c r="T41" s="48"/>
      <c r="U41" s="19"/>
      <c r="V41" s="21">
        <v>2</v>
      </c>
      <c r="W41" s="70"/>
      <c r="X41" s="70"/>
      <c r="Y41" s="70"/>
      <c r="Z41" s="70"/>
      <c r="AA41" s="70"/>
      <c r="AB41" s="48"/>
      <c r="AC41" s="48"/>
      <c r="AD41" s="48"/>
      <c r="AE41" s="19"/>
      <c r="AF41" s="19"/>
      <c r="AG41" s="19"/>
      <c r="AH41" s="19"/>
      <c r="AI41" s="19"/>
      <c r="AJ41" s="19"/>
    </row>
    <row r="42" spans="1:36" ht="18" customHeight="1" x14ac:dyDescent="0.2">
      <c r="A42" s="19"/>
      <c r="B42" s="21">
        <v>3</v>
      </c>
      <c r="C42" s="70"/>
      <c r="D42" s="70"/>
      <c r="E42" s="70"/>
      <c r="F42" s="70"/>
      <c r="G42" s="70"/>
      <c r="H42" s="48"/>
      <c r="I42" s="48"/>
      <c r="J42" s="48"/>
      <c r="K42" s="19"/>
      <c r="L42" s="21"/>
      <c r="M42" s="70"/>
      <c r="N42" s="70"/>
      <c r="O42" s="70"/>
      <c r="P42" s="70"/>
      <c r="Q42" s="70"/>
      <c r="R42" s="48"/>
      <c r="S42" s="48"/>
      <c r="T42" s="48"/>
      <c r="U42" s="19"/>
      <c r="V42" s="21">
        <v>3</v>
      </c>
      <c r="W42" s="70"/>
      <c r="X42" s="70"/>
      <c r="Y42" s="70"/>
      <c r="Z42" s="70"/>
      <c r="AA42" s="70"/>
      <c r="AB42" s="48"/>
      <c r="AC42" s="48"/>
      <c r="AD42" s="48"/>
      <c r="AE42" s="19"/>
      <c r="AF42" s="19"/>
      <c r="AG42" s="19"/>
      <c r="AH42" s="19"/>
      <c r="AI42" s="19"/>
      <c r="AJ42" s="19"/>
    </row>
    <row r="43" spans="1:36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22" t="s">
        <v>19</v>
      </c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22" t="s">
        <v>20</v>
      </c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</sheetData>
  <mergeCells count="129">
    <mergeCell ref="B1:H1"/>
    <mergeCell ref="B2:H2"/>
    <mergeCell ref="I2:Z2"/>
    <mergeCell ref="C3:H3"/>
    <mergeCell ref="I3:Z3"/>
    <mergeCell ref="C4:H4"/>
    <mergeCell ref="I4:R4"/>
    <mergeCell ref="S4:Z4"/>
    <mergeCell ref="B6:N6"/>
    <mergeCell ref="P6:S6"/>
    <mergeCell ref="U6:Y6"/>
    <mergeCell ref="AA6:AD6"/>
    <mergeCell ref="B7:N7"/>
    <mergeCell ref="P7:S7"/>
    <mergeCell ref="U7:Y7"/>
    <mergeCell ref="AA7:AD7"/>
    <mergeCell ref="B9:AD9"/>
    <mergeCell ref="C10:M10"/>
    <mergeCell ref="S10:W10"/>
    <mergeCell ref="X10:AD10"/>
    <mergeCell ref="B11:AD11"/>
    <mergeCell ref="B12:E12"/>
    <mergeCell ref="F12:N12"/>
    <mergeCell ref="P12:U12"/>
    <mergeCell ref="W12:AD12"/>
    <mergeCell ref="C14:G14"/>
    <mergeCell ref="H14:J14"/>
    <mergeCell ref="M14:Q14"/>
    <mergeCell ref="R14:T14"/>
    <mergeCell ref="W14:AA14"/>
    <mergeCell ref="AB14:AD14"/>
    <mergeCell ref="C15:G15"/>
    <mergeCell ref="H15:J15"/>
    <mergeCell ref="M15:Q15"/>
    <mergeCell ref="R15:T15"/>
    <mergeCell ref="W15:AA15"/>
    <mergeCell ref="AB15:AD15"/>
    <mergeCell ref="C16:G16"/>
    <mergeCell ref="H16:J16"/>
    <mergeCell ref="M16:Q16"/>
    <mergeCell ref="R16:T16"/>
    <mergeCell ref="W16:AA16"/>
    <mergeCell ref="AB16:AD16"/>
    <mergeCell ref="C17:G17"/>
    <mergeCell ref="H17:J17"/>
    <mergeCell ref="M17:Q17"/>
    <mergeCell ref="R17:T17"/>
    <mergeCell ref="W17:AA17"/>
    <mergeCell ref="AB17:AD17"/>
    <mergeCell ref="C21:G21"/>
    <mergeCell ref="H21:J21"/>
    <mergeCell ref="M21:Q21"/>
    <mergeCell ref="R21:T21"/>
    <mergeCell ref="W21:AA21"/>
    <mergeCell ref="AB21:AD21"/>
    <mergeCell ref="C22:G22"/>
    <mergeCell ref="H22:J22"/>
    <mergeCell ref="M22:Q22"/>
    <mergeCell ref="R22:T22"/>
    <mergeCell ref="W22:AA22"/>
    <mergeCell ref="AB22:AD22"/>
    <mergeCell ref="C23:G23"/>
    <mergeCell ref="H23:J23"/>
    <mergeCell ref="M23:Q23"/>
    <mergeCell ref="R23:T23"/>
    <mergeCell ref="W23:AA23"/>
    <mergeCell ref="AB23:AD23"/>
    <mergeCell ref="C24:G24"/>
    <mergeCell ref="H24:J24"/>
    <mergeCell ref="M24:Q24"/>
    <mergeCell ref="R24:T24"/>
    <mergeCell ref="W24:AA24"/>
    <mergeCell ref="AB24:AD24"/>
    <mergeCell ref="B28:E28"/>
    <mergeCell ref="F28:N28"/>
    <mergeCell ref="P28:U28"/>
    <mergeCell ref="W28:AD28"/>
    <mergeCell ref="C30:G30"/>
    <mergeCell ref="H30:J30"/>
    <mergeCell ref="M30:Q30"/>
    <mergeCell ref="R30:T30"/>
    <mergeCell ref="W30:AA30"/>
    <mergeCell ref="AB30:AD30"/>
    <mergeCell ref="C31:G31"/>
    <mergeCell ref="H31:J31"/>
    <mergeCell ref="M31:Q31"/>
    <mergeCell ref="R31:T31"/>
    <mergeCell ref="W31:AA31"/>
    <mergeCell ref="AB31:AD31"/>
    <mergeCell ref="C32:G32"/>
    <mergeCell ref="H32:J32"/>
    <mergeCell ref="M32:Q32"/>
    <mergeCell ref="R32:T32"/>
    <mergeCell ref="W32:AA32"/>
    <mergeCell ref="AB32:AD32"/>
    <mergeCell ref="C33:G33"/>
    <mergeCell ref="H33:J33"/>
    <mergeCell ref="M33:Q33"/>
    <mergeCell ref="R33:T33"/>
    <mergeCell ref="W33:AA33"/>
    <mergeCell ref="AB33:AD33"/>
    <mergeCell ref="B37:E37"/>
    <mergeCell ref="F37:N37"/>
    <mergeCell ref="P37:U37"/>
    <mergeCell ref="W37:AD37"/>
    <mergeCell ref="C39:G39"/>
    <mergeCell ref="H39:J39"/>
    <mergeCell ref="M39:Q39"/>
    <mergeCell ref="R39:T39"/>
    <mergeCell ref="W39:AA39"/>
    <mergeCell ref="AB39:AD39"/>
    <mergeCell ref="C42:G42"/>
    <mergeCell ref="H42:J42"/>
    <mergeCell ref="M42:Q42"/>
    <mergeCell ref="R42:T42"/>
    <mergeCell ref="W42:AA42"/>
    <mergeCell ref="AB42:AD42"/>
    <mergeCell ref="C40:G40"/>
    <mergeCell ref="H40:J40"/>
    <mergeCell ref="M40:Q40"/>
    <mergeCell ref="R40:T40"/>
    <mergeCell ref="W40:AA40"/>
    <mergeCell ref="AB40:AD40"/>
    <mergeCell ref="C41:G41"/>
    <mergeCell ref="H41:J41"/>
    <mergeCell ref="M41:Q41"/>
    <mergeCell ref="R41:T41"/>
    <mergeCell ref="W41:AA41"/>
    <mergeCell ref="AB41:AD41"/>
  </mergeCells>
  <conditionalFormatting sqref="B7:N7">
    <cfRule type="expression" dxfId="18" priority="3">
      <formula>LEN(TRIM(B7))=0</formula>
    </cfRule>
  </conditionalFormatting>
  <conditionalFormatting sqref="F12:N12">
    <cfRule type="expression" dxfId="17" priority="6">
      <formula>LEN(TRIM(F12))=0</formula>
    </cfRule>
  </conditionalFormatting>
  <conditionalFormatting sqref="F28:N28">
    <cfRule type="expression" dxfId="16" priority="5">
      <formula>LEN(TRIM(F28))=0</formula>
    </cfRule>
  </conditionalFormatting>
  <conditionalFormatting sqref="F37:N37">
    <cfRule type="expression" dxfId="15" priority="4">
      <formula>LEN(TRIM(F37))=0</formula>
    </cfRule>
  </conditionalFormatting>
  <conditionalFormatting sqref="P7:S7">
    <cfRule type="expression" dxfId="14" priority="2">
      <formula>LEN(TRIM(P7))=0</formula>
    </cfRule>
  </conditionalFormatting>
  <hyperlinks>
    <hyperlink ref="N10" r:id="rId1" xr:uid="{00000000-0004-0000-0200-000000000000}"/>
    <hyperlink ref="X10" r:id="rId2" display="mailto:fanoust@hotmail.fr" xr:uid="{00000000-0004-0000-0200-000001000000}"/>
  </hyperlinks>
  <printOptions horizont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200-000000000000}">
          <x14:formula1>
            <xm:f>Menus!$G$2:$G$10</xm:f>
          </x14:formula1>
          <x14:formula2>
            <xm:f>0</xm:f>
          </x14:formula2>
          <xm:sqref>F12:N12 F28:N28 F37:N37 H15:H17 R15:R17 AB15:AB17 H22:H24 R22:R24 AB22:AB24 H31:H33 R31:R33 AB31:AB33 H40:H42 R40:R42 AB40:AB42</xm:sqref>
        </x14:dataValidation>
        <x14:dataValidation type="list" allowBlank="1" showInputMessage="1" showErrorMessage="1" xr:uid="{00000000-0002-0000-0200-000001000000}">
          <x14:formula1>
            <xm:f>Menus!$G$16:$G$22</xm:f>
          </x14:formula1>
          <x14:formula2>
            <xm:f>0</xm:f>
          </x14:formula2>
          <xm:sqref>I15:J17 S15:T17 AC15:AD17 I22:J24 S22:T24 AC22:AD24 I31:J33 S31:T33 AC31:AD33 I40:J42 S40:T42 AC40:AD42</xm:sqref>
        </x14:dataValidation>
        <x14:dataValidation type="list" allowBlank="1" showInputMessage="1" showErrorMessage="1" xr:uid="{00000000-0002-0000-0200-000002000000}">
          <x14:formula1>
            <xm:f>Menus!$K$2:$K$8</xm:f>
          </x14:formula1>
          <x14:formula2>
            <xm:f>0</xm:f>
          </x14:formula2>
          <xm:sqref>P7:S7</xm:sqref>
        </x14:dataValidation>
        <x14:dataValidation type="list" allowBlank="1" showInputMessage="1" showErrorMessage="1" xr:uid="{00000000-0002-0000-0200-000003000000}">
          <x14:formula1>
            <xm:f>Menus!$B$2:$B$37</xm:f>
          </x14:formula1>
          <x14:formula2>
            <xm:f>0</xm:f>
          </x14:formula2>
          <xm:sqref>C7:N7</xm:sqref>
        </x14:dataValidation>
        <x14:dataValidation type="list" allowBlank="1" showInputMessage="1" showErrorMessage="1" xr:uid="{00000000-0002-0000-0200-000004000000}">
          <x14:formula1>
            <xm:f>Menus!$B$2:$B$33</xm:f>
          </x14:formula1>
          <x14:formula2>
            <xm:f>0</xm:f>
          </x14:formula2>
          <xm:sqref>B7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J106"/>
  <sheetViews>
    <sheetView showGridLines="0" zoomScale="57" zoomScaleNormal="57" workbookViewId="0">
      <selection activeCell="B12" activeCellId="1" sqref="R18:T18 B12:E12"/>
    </sheetView>
  </sheetViews>
  <sheetFormatPr baseColWidth="10" defaultColWidth="10.7109375" defaultRowHeight="12.75" x14ac:dyDescent="0.2"/>
  <cols>
    <col min="1" max="1" width="1.28515625" customWidth="1"/>
    <col min="2" max="2" width="6.7109375" customWidth="1"/>
    <col min="3" max="3" width="8.42578125" customWidth="1"/>
    <col min="4" max="7" width="6.7109375" customWidth="1"/>
    <col min="8" max="8" width="8.7109375" customWidth="1"/>
    <col min="9" max="30" width="6.7109375" customWidth="1"/>
  </cols>
  <sheetData>
    <row r="1" spans="1:36" ht="24" customHeight="1" x14ac:dyDescent="0.2">
      <c r="B1" s="65" t="s">
        <v>0</v>
      </c>
      <c r="C1" s="65"/>
      <c r="D1" s="65"/>
      <c r="E1" s="65"/>
      <c r="F1" s="65"/>
      <c r="G1" s="65"/>
      <c r="H1" s="65"/>
    </row>
    <row r="2" spans="1:36" ht="36" customHeight="1" x14ac:dyDescent="0.2">
      <c r="B2" s="66" t="str">
        <f>IF(B7="","",VLOOKUP(B7,Menus!B2:E37,4,FALSE()))</f>
        <v/>
      </c>
      <c r="C2" s="66"/>
      <c r="D2" s="66"/>
      <c r="E2" s="66"/>
      <c r="F2" s="66"/>
      <c r="G2" s="66"/>
      <c r="H2" s="66"/>
      <c r="I2" s="67" t="s">
        <v>1</v>
      </c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1"/>
      <c r="AB2" s="1"/>
      <c r="AC2" s="1"/>
      <c r="AD2" s="1"/>
    </row>
    <row r="3" spans="1:36" ht="30" customHeight="1" x14ac:dyDescent="0.2">
      <c r="B3" s="2" t="s">
        <v>2</v>
      </c>
      <c r="C3" s="68" t="str">
        <f>IF(B2="","",VLOOKUP(B2,Menus!L2:N8,2,FALSE()))</f>
        <v/>
      </c>
      <c r="D3" s="68"/>
      <c r="E3" s="68"/>
      <c r="F3" s="68"/>
      <c r="G3" s="68"/>
      <c r="H3" s="68"/>
      <c r="I3" s="69" t="s">
        <v>3</v>
      </c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1"/>
      <c r="AB3" s="1"/>
      <c r="AC3" s="1"/>
      <c r="AD3" s="1"/>
    </row>
    <row r="4" spans="1:36" ht="30" customHeight="1" x14ac:dyDescent="0.2">
      <c r="B4" s="3" t="s">
        <v>4</v>
      </c>
      <c r="C4" s="62" t="str">
        <f>IF(B2="","",VLOOKUP(B2,Menus!L2:N9,3,FALSE()))</f>
        <v/>
      </c>
      <c r="D4" s="62"/>
      <c r="E4" s="62"/>
      <c r="F4" s="62"/>
      <c r="G4" s="62"/>
      <c r="H4" s="62"/>
      <c r="I4" s="63" t="s">
        <v>5</v>
      </c>
      <c r="J4" s="63"/>
      <c r="K4" s="63"/>
      <c r="L4" s="63"/>
      <c r="M4" s="63"/>
      <c r="N4" s="63"/>
      <c r="O4" s="63"/>
      <c r="P4" s="63"/>
      <c r="Q4" s="63"/>
      <c r="R4" s="63"/>
      <c r="S4" s="64" t="s">
        <v>6</v>
      </c>
      <c r="T4" s="64"/>
      <c r="U4" s="64"/>
      <c r="V4" s="64"/>
      <c r="W4" s="64"/>
      <c r="X4" s="64"/>
      <c r="Y4" s="64"/>
      <c r="Z4" s="64"/>
      <c r="AA4" s="4"/>
      <c r="AB4" s="4"/>
      <c r="AC4" s="4"/>
      <c r="AD4" s="4"/>
    </row>
    <row r="5" spans="1:36" ht="21" customHeight="1" x14ac:dyDescent="0.2">
      <c r="B5" s="5"/>
      <c r="C5" s="6"/>
      <c r="D5" s="5"/>
      <c r="E5" s="5"/>
      <c r="F5" s="5"/>
      <c r="H5" s="7"/>
      <c r="Z5" s="8"/>
      <c r="AA5" s="8"/>
      <c r="AB5" s="8"/>
      <c r="AC5" s="8"/>
    </row>
    <row r="6" spans="1:36" ht="30" customHeight="1" x14ac:dyDescent="0.2">
      <c r="B6" s="58" t="s">
        <v>7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9"/>
      <c r="P6" s="58" t="s">
        <v>8</v>
      </c>
      <c r="Q6" s="58"/>
      <c r="R6" s="58"/>
      <c r="S6" s="58"/>
      <c r="T6" s="9"/>
      <c r="U6" s="58" t="str">
        <f>IF( ISNUMBER(SEARCH( "5 QUILLES", B7) ), "Nombre de Sets", "Distance" )</f>
        <v>Distance</v>
      </c>
      <c r="V6" s="58"/>
      <c r="W6" s="58"/>
      <c r="X6" s="58"/>
      <c r="Y6" s="58"/>
      <c r="Z6" s="8"/>
      <c r="AA6" s="58" t="str">
        <f>IF( ISNUMBER(SEARCH( "5 QUILLES", B7) ), "Distance", "Limitation de Reprises" )</f>
        <v>Limitation de Reprises</v>
      </c>
      <c r="AB6" s="58"/>
      <c r="AC6" s="58"/>
      <c r="AD6" s="58"/>
      <c r="AH6" s="10"/>
    </row>
    <row r="7" spans="1:36" ht="48" customHeight="1" x14ac:dyDescent="0.2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11"/>
      <c r="P7" s="60"/>
      <c r="Q7" s="60"/>
      <c r="R7" s="60"/>
      <c r="S7" s="60"/>
      <c r="U7" s="61" t="str">
        <f>IF($B$7="","",VLOOKUP($B$7,Menus!$B$2:$D$37,2,FALSE()))</f>
        <v/>
      </c>
      <c r="V7" s="61"/>
      <c r="W7" s="61"/>
      <c r="X7" s="61"/>
      <c r="Y7" s="61"/>
      <c r="AA7" s="61" t="str">
        <f>IF($B$7="","",IF(VLOOKUP($B$7,Menus!$B$2:$D$37,3,FALSE())="","",VLOOKUP($B$7,Menus!$B$2:$D$37,3,FALSE())))</f>
        <v/>
      </c>
      <c r="AB7" s="61"/>
      <c r="AC7" s="61"/>
      <c r="AD7" s="61"/>
    </row>
    <row r="8" spans="1:36" ht="21" customHeight="1" x14ac:dyDescent="0.2">
      <c r="AJ8" s="12"/>
    </row>
    <row r="9" spans="1:36" ht="21.75" customHeight="1" x14ac:dyDescent="0.2">
      <c r="B9" s="54" t="s">
        <v>9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</row>
    <row r="10" spans="1:36" ht="21.75" customHeight="1" x14ac:dyDescent="0.2">
      <c r="B10" s="13"/>
      <c r="C10" s="55" t="s">
        <v>10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14" t="s">
        <v>11</v>
      </c>
      <c r="O10" s="14"/>
      <c r="P10" s="14"/>
      <c r="Q10" s="14"/>
      <c r="R10" s="15"/>
      <c r="S10" s="55" t="s">
        <v>12</v>
      </c>
      <c r="T10" s="55"/>
      <c r="U10" s="55"/>
      <c r="V10" s="55"/>
      <c r="W10" s="55"/>
      <c r="X10" s="56" t="str">
        <f>IF(B2="","",VLOOKUP(B2,Menus!L2:N9,2,FALSE()))</f>
        <v/>
      </c>
      <c r="Y10" s="56"/>
      <c r="Z10" s="56"/>
      <c r="AA10" s="56"/>
      <c r="AB10" s="56"/>
      <c r="AC10" s="56"/>
      <c r="AD10" s="56"/>
    </row>
    <row r="11" spans="1:36" ht="21" customHeight="1" x14ac:dyDescent="0.2"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6" ht="24" customHeight="1" x14ac:dyDescent="0.2">
      <c r="B12" s="49" t="s">
        <v>13</v>
      </c>
      <c r="C12" s="49"/>
      <c r="D12" s="49"/>
      <c r="E12" s="49"/>
      <c r="F12" s="50"/>
      <c r="G12" s="50"/>
      <c r="H12" s="50"/>
      <c r="I12" s="50"/>
      <c r="J12" s="50"/>
      <c r="K12" s="50"/>
      <c r="L12" s="50"/>
      <c r="M12" s="50"/>
      <c r="N12" s="50"/>
      <c r="O12" s="16"/>
      <c r="P12" s="51" t="str">
        <f>IF(F12="","",VLOOKUP(F12,Menus!$G$2:$I$11,2,FALSE()))</f>
        <v/>
      </c>
      <c r="Q12" s="51"/>
      <c r="R12" s="51"/>
      <c r="S12" s="51"/>
      <c r="T12" s="51"/>
      <c r="U12" s="51"/>
      <c r="V12" s="17"/>
      <c r="W12" s="51" t="str">
        <f>IF(F12="","",VLOOKUP(F12,Menus!$G$2:$I$11,3,FALSE()))</f>
        <v/>
      </c>
      <c r="X12" s="51"/>
      <c r="Y12" s="51"/>
      <c r="Z12" s="51"/>
      <c r="AA12" s="51"/>
      <c r="AB12" s="51"/>
      <c r="AC12" s="51"/>
      <c r="AD12" s="51"/>
    </row>
    <row r="13" spans="1:36" x14ac:dyDescent="0.2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36" ht="18.75" customHeight="1" x14ac:dyDescent="0.2">
      <c r="A14" s="19"/>
      <c r="B14" s="20" t="s">
        <v>14</v>
      </c>
      <c r="C14" s="52" t="s">
        <v>15</v>
      </c>
      <c r="D14" s="52"/>
      <c r="E14" s="52"/>
      <c r="F14" s="52"/>
      <c r="G14" s="52"/>
      <c r="H14" s="53" t="s">
        <v>16</v>
      </c>
      <c r="I14" s="53"/>
      <c r="J14" s="53"/>
      <c r="K14" s="19"/>
      <c r="L14" s="20" t="s">
        <v>17</v>
      </c>
      <c r="M14" s="52" t="s">
        <v>15</v>
      </c>
      <c r="N14" s="52"/>
      <c r="O14" s="52"/>
      <c r="P14" s="52"/>
      <c r="Q14" s="52"/>
      <c r="R14" s="53" t="s">
        <v>16</v>
      </c>
      <c r="S14" s="53"/>
      <c r="T14" s="53"/>
      <c r="U14" s="19"/>
      <c r="V14" s="20" t="s">
        <v>18</v>
      </c>
      <c r="W14" s="52" t="s">
        <v>15</v>
      </c>
      <c r="X14" s="52"/>
      <c r="Y14" s="52"/>
      <c r="Z14" s="52"/>
      <c r="AA14" s="52"/>
      <c r="AB14" s="53" t="s">
        <v>16</v>
      </c>
      <c r="AC14" s="53"/>
      <c r="AD14" s="53"/>
      <c r="AE14" s="19"/>
      <c r="AF14" s="19"/>
      <c r="AG14" s="19"/>
      <c r="AH14" s="19"/>
      <c r="AI14" s="19"/>
      <c r="AJ14" s="19"/>
    </row>
    <row r="15" spans="1:36" ht="18" customHeight="1" x14ac:dyDescent="0.2">
      <c r="A15" s="19"/>
      <c r="B15" s="21">
        <v>1</v>
      </c>
      <c r="C15" s="70"/>
      <c r="D15" s="70"/>
      <c r="E15" s="70"/>
      <c r="F15" s="70"/>
      <c r="G15" s="70"/>
      <c r="H15" s="48"/>
      <c r="I15" s="48"/>
      <c r="J15" s="48"/>
      <c r="K15" s="19"/>
      <c r="L15" s="21">
        <v>1</v>
      </c>
      <c r="M15" s="70"/>
      <c r="N15" s="70"/>
      <c r="O15" s="70"/>
      <c r="P15" s="70"/>
      <c r="Q15" s="70"/>
      <c r="R15" s="48"/>
      <c r="S15" s="48"/>
      <c r="T15" s="48"/>
      <c r="U15" s="19"/>
      <c r="V15" s="21">
        <v>1</v>
      </c>
      <c r="W15" s="70"/>
      <c r="X15" s="70"/>
      <c r="Y15" s="70"/>
      <c r="Z15" s="70"/>
      <c r="AA15" s="70"/>
      <c r="AB15" s="48"/>
      <c r="AC15" s="48"/>
      <c r="AD15" s="48"/>
      <c r="AE15" s="19"/>
      <c r="AF15" s="19"/>
      <c r="AG15" s="19"/>
      <c r="AH15" s="19"/>
      <c r="AI15" s="19"/>
      <c r="AJ15" s="19"/>
    </row>
    <row r="16" spans="1:36" ht="18" customHeight="1" x14ac:dyDescent="0.2">
      <c r="A16" s="19"/>
      <c r="B16" s="21">
        <v>2</v>
      </c>
      <c r="C16" s="71"/>
      <c r="D16" s="71"/>
      <c r="E16" s="71"/>
      <c r="F16" s="71"/>
      <c r="G16" s="71"/>
      <c r="H16" s="48"/>
      <c r="I16" s="48"/>
      <c r="J16" s="48"/>
      <c r="K16" s="19"/>
      <c r="L16" s="21">
        <v>2</v>
      </c>
      <c r="M16" s="70"/>
      <c r="N16" s="70"/>
      <c r="O16" s="70"/>
      <c r="P16" s="70"/>
      <c r="Q16" s="70"/>
      <c r="R16" s="48"/>
      <c r="S16" s="48"/>
      <c r="T16" s="48"/>
      <c r="U16" s="19"/>
      <c r="V16" s="21">
        <v>2</v>
      </c>
      <c r="W16" s="70"/>
      <c r="X16" s="70"/>
      <c r="Y16" s="70"/>
      <c r="Z16" s="70"/>
      <c r="AA16" s="70"/>
      <c r="AB16" s="48"/>
      <c r="AC16" s="48"/>
      <c r="AD16" s="48"/>
      <c r="AE16" s="19"/>
      <c r="AF16" s="19"/>
      <c r="AG16" s="19"/>
      <c r="AH16" s="19"/>
      <c r="AI16" s="19"/>
      <c r="AJ16" s="19"/>
    </row>
    <row r="17" spans="1:36" ht="18" customHeight="1" x14ac:dyDescent="0.2">
      <c r="A17" s="19"/>
      <c r="B17" s="21">
        <v>3</v>
      </c>
      <c r="C17" s="71"/>
      <c r="D17" s="71"/>
      <c r="E17" s="71"/>
      <c r="F17" s="71"/>
      <c r="G17" s="71"/>
      <c r="H17" s="48"/>
      <c r="I17" s="48"/>
      <c r="J17" s="48"/>
      <c r="K17" s="19"/>
      <c r="L17" s="21">
        <v>3</v>
      </c>
      <c r="M17" s="70"/>
      <c r="N17" s="70"/>
      <c r="O17" s="70"/>
      <c r="P17" s="70"/>
      <c r="Q17" s="70"/>
      <c r="R17" s="48"/>
      <c r="S17" s="48"/>
      <c r="T17" s="48"/>
      <c r="U17" s="19"/>
      <c r="V17" s="21">
        <v>3</v>
      </c>
      <c r="W17" s="70"/>
      <c r="X17" s="70"/>
      <c r="Y17" s="70"/>
      <c r="Z17" s="70"/>
      <c r="AA17" s="70"/>
      <c r="AB17" s="48"/>
      <c r="AC17" s="48"/>
      <c r="AD17" s="48"/>
      <c r="AE17" s="19"/>
      <c r="AF17" s="19"/>
      <c r="AG17" s="19"/>
      <c r="AH17" s="19"/>
      <c r="AI17" s="19"/>
      <c r="AJ17" s="19"/>
    </row>
    <row r="18" spans="1:36" x14ac:dyDescent="0.2">
      <c r="A18" s="19"/>
      <c r="B18" s="19"/>
      <c r="C18" s="22" t="s">
        <v>19</v>
      </c>
      <c r="D18" s="19"/>
      <c r="E18" s="19"/>
      <c r="F18" s="19"/>
      <c r="G18" s="19"/>
      <c r="H18" s="19"/>
      <c r="I18" s="19"/>
      <c r="J18" s="19"/>
      <c r="K18" s="19"/>
      <c r="L18" s="19"/>
      <c r="M18" s="22" t="s">
        <v>19</v>
      </c>
      <c r="N18" s="19"/>
      <c r="O18" s="19"/>
      <c r="P18" s="19"/>
      <c r="Q18" s="19"/>
      <c r="R18" s="19"/>
      <c r="S18" s="19"/>
      <c r="T18" s="19"/>
      <c r="U18" s="19"/>
      <c r="V18" s="19"/>
      <c r="W18" s="22" t="s">
        <v>19</v>
      </c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x14ac:dyDescent="0.2">
      <c r="A19" s="19"/>
      <c r="B19" s="19"/>
      <c r="C19" s="22" t="s">
        <v>20</v>
      </c>
      <c r="D19" s="19"/>
      <c r="E19" s="19"/>
      <c r="F19" s="19"/>
      <c r="G19" s="19"/>
      <c r="H19" s="19"/>
      <c r="I19" s="19"/>
      <c r="J19" s="19"/>
      <c r="K19" s="19"/>
      <c r="L19" s="19"/>
      <c r="M19" s="22" t="s">
        <v>20</v>
      </c>
      <c r="N19" s="19"/>
      <c r="O19" s="19"/>
      <c r="P19" s="19"/>
      <c r="Q19" s="19"/>
      <c r="R19" s="19"/>
      <c r="S19" s="19"/>
      <c r="T19" s="19"/>
      <c r="U19" s="19"/>
      <c r="V19" s="19"/>
      <c r="W19" s="22" t="s">
        <v>20</v>
      </c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19.5" customHeight="1" x14ac:dyDescent="0.2">
      <c r="A21" s="19"/>
      <c r="B21" s="20" t="s">
        <v>21</v>
      </c>
      <c r="C21" s="52" t="s">
        <v>15</v>
      </c>
      <c r="D21" s="52"/>
      <c r="E21" s="52"/>
      <c r="F21" s="52"/>
      <c r="G21" s="52"/>
      <c r="H21" s="53" t="s">
        <v>16</v>
      </c>
      <c r="I21" s="53"/>
      <c r="J21" s="53"/>
      <c r="K21" s="19"/>
      <c r="L21" s="20" t="s">
        <v>22</v>
      </c>
      <c r="M21" s="52" t="s">
        <v>15</v>
      </c>
      <c r="N21" s="52"/>
      <c r="O21" s="52"/>
      <c r="P21" s="52"/>
      <c r="Q21" s="52"/>
      <c r="R21" s="53" t="s">
        <v>16</v>
      </c>
      <c r="S21" s="53"/>
      <c r="T21" s="53"/>
      <c r="U21" s="19"/>
      <c r="V21" s="20" t="s">
        <v>23</v>
      </c>
      <c r="W21" s="52" t="s">
        <v>15</v>
      </c>
      <c r="X21" s="52"/>
      <c r="Y21" s="52"/>
      <c r="Z21" s="52"/>
      <c r="AA21" s="52"/>
      <c r="AB21" s="53" t="s">
        <v>16</v>
      </c>
      <c r="AC21" s="53"/>
      <c r="AD21" s="53"/>
      <c r="AE21" s="19"/>
      <c r="AF21" s="19"/>
      <c r="AG21" s="19"/>
      <c r="AH21" s="19"/>
      <c r="AI21" s="19"/>
      <c r="AJ21" s="19"/>
    </row>
    <row r="22" spans="1:36" ht="18" customHeight="1" x14ac:dyDescent="0.2">
      <c r="A22" s="19"/>
      <c r="B22" s="21">
        <v>1</v>
      </c>
      <c r="C22" s="70"/>
      <c r="D22" s="70"/>
      <c r="E22" s="70"/>
      <c r="F22" s="70"/>
      <c r="G22" s="70"/>
      <c r="H22" s="48"/>
      <c r="I22" s="48"/>
      <c r="J22" s="48"/>
      <c r="K22" s="19"/>
      <c r="L22" s="21">
        <v>1</v>
      </c>
      <c r="M22" s="70"/>
      <c r="N22" s="70"/>
      <c r="O22" s="70"/>
      <c r="P22" s="70"/>
      <c r="Q22" s="70"/>
      <c r="R22" s="48"/>
      <c r="S22" s="48"/>
      <c r="T22" s="48"/>
      <c r="U22" s="19"/>
      <c r="V22" s="21">
        <v>1</v>
      </c>
      <c r="W22" s="70"/>
      <c r="X22" s="70"/>
      <c r="Y22" s="70"/>
      <c r="Z22" s="70"/>
      <c r="AA22" s="70"/>
      <c r="AB22" s="48"/>
      <c r="AC22" s="48"/>
      <c r="AD22" s="48"/>
      <c r="AE22" s="19"/>
      <c r="AF22" s="19"/>
      <c r="AG22" s="19"/>
      <c r="AH22" s="19"/>
      <c r="AI22" s="19"/>
      <c r="AJ22" s="19"/>
    </row>
    <row r="23" spans="1:36" ht="18" customHeight="1" x14ac:dyDescent="0.2">
      <c r="A23" s="19"/>
      <c r="B23" s="21">
        <v>2</v>
      </c>
      <c r="C23" s="70"/>
      <c r="D23" s="70"/>
      <c r="E23" s="70"/>
      <c r="F23" s="70"/>
      <c r="G23" s="70"/>
      <c r="H23" s="48"/>
      <c r="I23" s="48"/>
      <c r="J23" s="48"/>
      <c r="K23" s="19"/>
      <c r="L23" s="21">
        <v>2</v>
      </c>
      <c r="M23" s="70"/>
      <c r="N23" s="70"/>
      <c r="O23" s="70"/>
      <c r="P23" s="70"/>
      <c r="Q23" s="70"/>
      <c r="R23" s="48"/>
      <c r="S23" s="48"/>
      <c r="T23" s="48"/>
      <c r="U23" s="19"/>
      <c r="V23" s="21">
        <v>2</v>
      </c>
      <c r="W23" s="70"/>
      <c r="X23" s="70"/>
      <c r="Y23" s="70"/>
      <c r="Z23" s="70"/>
      <c r="AA23" s="70"/>
      <c r="AB23" s="48"/>
      <c r="AC23" s="48"/>
      <c r="AD23" s="48"/>
      <c r="AE23" s="19"/>
      <c r="AF23" s="19"/>
      <c r="AG23" s="19"/>
      <c r="AH23" s="19"/>
      <c r="AI23" s="19"/>
      <c r="AJ23" s="19"/>
    </row>
    <row r="24" spans="1:36" ht="18" customHeight="1" x14ac:dyDescent="0.2">
      <c r="A24" s="19"/>
      <c r="B24" s="21">
        <v>3</v>
      </c>
      <c r="C24" s="70"/>
      <c r="D24" s="70"/>
      <c r="E24" s="70"/>
      <c r="F24" s="70"/>
      <c r="G24" s="70"/>
      <c r="H24" s="48"/>
      <c r="I24" s="48"/>
      <c r="J24" s="48"/>
      <c r="K24" s="19"/>
      <c r="L24" s="21"/>
      <c r="M24" s="70"/>
      <c r="N24" s="70"/>
      <c r="O24" s="70"/>
      <c r="P24" s="70"/>
      <c r="Q24" s="70"/>
      <c r="R24" s="48"/>
      <c r="S24" s="48"/>
      <c r="T24" s="48"/>
      <c r="U24" s="19"/>
      <c r="V24" s="21">
        <v>3</v>
      </c>
      <c r="W24" s="70"/>
      <c r="X24" s="70"/>
      <c r="Y24" s="70"/>
      <c r="Z24" s="70"/>
      <c r="AA24" s="70"/>
      <c r="AB24" s="48"/>
      <c r="AC24" s="48"/>
      <c r="AD24" s="48"/>
      <c r="AE24" s="19"/>
      <c r="AF24" s="19"/>
      <c r="AG24" s="19"/>
      <c r="AH24" s="19"/>
      <c r="AI24" s="19"/>
      <c r="AJ24" s="19"/>
    </row>
    <row r="25" spans="1:36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2" t="s">
        <v>19</v>
      </c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22" t="s">
        <v>20</v>
      </c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24" customHeight="1" x14ac:dyDescent="0.2">
      <c r="B28" s="49" t="s">
        <v>13</v>
      </c>
      <c r="C28" s="49"/>
      <c r="D28" s="49"/>
      <c r="E28" s="49"/>
      <c r="F28" s="50"/>
      <c r="G28" s="50"/>
      <c r="H28" s="50"/>
      <c r="I28" s="50"/>
      <c r="J28" s="50"/>
      <c r="K28" s="50"/>
      <c r="L28" s="50"/>
      <c r="M28" s="50"/>
      <c r="N28" s="50"/>
      <c r="O28" s="16"/>
      <c r="P28" s="51" t="str">
        <f>IF(F28="","",VLOOKUP(F28,Menus!$G$2:$I$11,2,FALSE()))</f>
        <v/>
      </c>
      <c r="Q28" s="51"/>
      <c r="R28" s="51"/>
      <c r="S28" s="51"/>
      <c r="T28" s="51"/>
      <c r="U28" s="51"/>
      <c r="V28" s="17"/>
      <c r="W28" s="51" t="str">
        <f>IF(F28="","",VLOOKUP(F28,Menus!$G$2:$I$11,3,FALSE()))</f>
        <v/>
      </c>
      <c r="X28" s="51"/>
      <c r="Y28" s="51"/>
      <c r="Z28" s="51"/>
      <c r="AA28" s="51"/>
      <c r="AB28" s="51"/>
      <c r="AC28" s="51"/>
      <c r="AD28" s="51"/>
    </row>
    <row r="29" spans="1:36" x14ac:dyDescent="0.2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36" ht="19.5" customHeight="1" x14ac:dyDescent="0.2">
      <c r="A30" s="19"/>
      <c r="B30" s="20" t="s">
        <v>14</v>
      </c>
      <c r="C30" s="52" t="s">
        <v>15</v>
      </c>
      <c r="D30" s="52"/>
      <c r="E30" s="52"/>
      <c r="F30" s="52"/>
      <c r="G30" s="52"/>
      <c r="H30" s="53" t="s">
        <v>16</v>
      </c>
      <c r="I30" s="53"/>
      <c r="J30" s="53"/>
      <c r="K30" s="19"/>
      <c r="L30" s="20" t="s">
        <v>17</v>
      </c>
      <c r="M30" s="52" t="s">
        <v>15</v>
      </c>
      <c r="N30" s="52"/>
      <c r="O30" s="52"/>
      <c r="P30" s="52"/>
      <c r="Q30" s="52"/>
      <c r="R30" s="53" t="s">
        <v>16</v>
      </c>
      <c r="S30" s="53"/>
      <c r="T30" s="53"/>
      <c r="U30" s="19"/>
      <c r="V30" s="20" t="s">
        <v>18</v>
      </c>
      <c r="W30" s="52" t="s">
        <v>15</v>
      </c>
      <c r="X30" s="52"/>
      <c r="Y30" s="52"/>
      <c r="Z30" s="52"/>
      <c r="AA30" s="52"/>
      <c r="AB30" s="53" t="s">
        <v>16</v>
      </c>
      <c r="AC30" s="53"/>
      <c r="AD30" s="53"/>
      <c r="AE30" s="19"/>
      <c r="AF30" s="19"/>
      <c r="AG30" s="19"/>
      <c r="AH30" s="19"/>
      <c r="AI30" s="19"/>
      <c r="AJ30" s="19"/>
    </row>
    <row r="31" spans="1:36" ht="18" customHeight="1" x14ac:dyDescent="0.2">
      <c r="A31" s="19"/>
      <c r="B31" s="21">
        <v>1</v>
      </c>
      <c r="C31" s="70"/>
      <c r="D31" s="70"/>
      <c r="E31" s="70"/>
      <c r="F31" s="70"/>
      <c r="G31" s="70"/>
      <c r="H31" s="48"/>
      <c r="I31" s="48"/>
      <c r="J31" s="48"/>
      <c r="K31" s="19"/>
      <c r="L31" s="21">
        <v>1</v>
      </c>
      <c r="M31" s="70"/>
      <c r="N31" s="70"/>
      <c r="O31" s="70"/>
      <c r="P31" s="70"/>
      <c r="Q31" s="70"/>
      <c r="R31" s="48"/>
      <c r="S31" s="48"/>
      <c r="T31" s="48"/>
      <c r="U31" s="19"/>
      <c r="V31" s="21">
        <v>1</v>
      </c>
      <c r="W31" s="70"/>
      <c r="X31" s="70"/>
      <c r="Y31" s="70"/>
      <c r="Z31" s="70"/>
      <c r="AA31" s="70"/>
      <c r="AB31" s="48"/>
      <c r="AC31" s="48"/>
      <c r="AD31" s="48"/>
      <c r="AE31" s="19"/>
      <c r="AF31" s="19"/>
      <c r="AG31" s="19"/>
      <c r="AH31" s="19"/>
      <c r="AI31" s="19"/>
      <c r="AJ31" s="19"/>
    </row>
    <row r="32" spans="1:36" ht="18" customHeight="1" x14ac:dyDescent="0.2">
      <c r="A32" s="19"/>
      <c r="B32" s="21">
        <v>2</v>
      </c>
      <c r="C32" s="70"/>
      <c r="D32" s="70"/>
      <c r="E32" s="70"/>
      <c r="F32" s="70"/>
      <c r="G32" s="70"/>
      <c r="H32" s="48"/>
      <c r="I32" s="48"/>
      <c r="J32" s="48"/>
      <c r="K32" s="19"/>
      <c r="L32" s="21">
        <v>2</v>
      </c>
      <c r="M32" s="70"/>
      <c r="N32" s="70"/>
      <c r="O32" s="70"/>
      <c r="P32" s="70"/>
      <c r="Q32" s="70"/>
      <c r="R32" s="48"/>
      <c r="S32" s="48"/>
      <c r="T32" s="48"/>
      <c r="U32" s="19"/>
      <c r="V32" s="21">
        <v>2</v>
      </c>
      <c r="W32" s="70"/>
      <c r="X32" s="70"/>
      <c r="Y32" s="70"/>
      <c r="Z32" s="70"/>
      <c r="AA32" s="70"/>
      <c r="AB32" s="48"/>
      <c r="AC32" s="48"/>
      <c r="AD32" s="48"/>
      <c r="AE32" s="19"/>
      <c r="AF32" s="19"/>
      <c r="AG32" s="19"/>
      <c r="AH32" s="19"/>
      <c r="AI32" s="19"/>
      <c r="AJ32" s="19"/>
    </row>
    <row r="33" spans="1:36" ht="18" customHeight="1" x14ac:dyDescent="0.2">
      <c r="A33" s="19"/>
      <c r="B33" s="21">
        <v>3</v>
      </c>
      <c r="C33" s="70"/>
      <c r="D33" s="70"/>
      <c r="E33" s="70"/>
      <c r="F33" s="70"/>
      <c r="G33" s="70"/>
      <c r="H33" s="48"/>
      <c r="I33" s="48"/>
      <c r="J33" s="48"/>
      <c r="K33" s="19"/>
      <c r="L33" s="21"/>
      <c r="M33" s="70"/>
      <c r="N33" s="70"/>
      <c r="O33" s="70"/>
      <c r="P33" s="70"/>
      <c r="Q33" s="70"/>
      <c r="R33" s="48"/>
      <c r="S33" s="48"/>
      <c r="T33" s="48"/>
      <c r="U33" s="19"/>
      <c r="V33" s="21">
        <v>3</v>
      </c>
      <c r="W33" s="70"/>
      <c r="X33" s="70"/>
      <c r="Y33" s="70"/>
      <c r="Z33" s="70"/>
      <c r="AA33" s="70"/>
      <c r="AB33" s="48"/>
      <c r="AC33" s="48"/>
      <c r="AD33" s="48"/>
      <c r="AE33" s="19"/>
      <c r="AF33" s="19"/>
      <c r="AG33" s="19"/>
      <c r="AH33" s="19"/>
      <c r="AI33" s="19"/>
      <c r="AJ33" s="19"/>
    </row>
    <row r="34" spans="1:36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2" t="s">
        <v>19</v>
      </c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22" t="s">
        <v>20</v>
      </c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24" customHeight="1" x14ac:dyDescent="0.2">
      <c r="B37" s="49" t="s">
        <v>13</v>
      </c>
      <c r="C37" s="49"/>
      <c r="D37" s="49"/>
      <c r="E37" s="49"/>
      <c r="F37" s="50"/>
      <c r="G37" s="50"/>
      <c r="H37" s="50"/>
      <c r="I37" s="50"/>
      <c r="J37" s="50"/>
      <c r="K37" s="50"/>
      <c r="L37" s="50"/>
      <c r="M37" s="50"/>
      <c r="N37" s="50"/>
      <c r="O37" s="16"/>
      <c r="P37" s="51" t="str">
        <f>IF(F37="","",VLOOKUP(F37,Menus!$G$2:$I$11,2,FALSE()))</f>
        <v/>
      </c>
      <c r="Q37" s="51"/>
      <c r="R37" s="51"/>
      <c r="S37" s="51"/>
      <c r="T37" s="51"/>
      <c r="U37" s="51"/>
      <c r="V37" s="17"/>
      <c r="W37" s="51" t="str">
        <f>IF(F37="","",VLOOKUP(F37,Menus!$G$2:$I$11,3,FALSE()))</f>
        <v/>
      </c>
      <c r="X37" s="51"/>
      <c r="Y37" s="51"/>
      <c r="Z37" s="51"/>
      <c r="AA37" s="51"/>
      <c r="AB37" s="51"/>
      <c r="AC37" s="51"/>
      <c r="AD37" s="51"/>
    </row>
    <row r="38" spans="1:36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36" ht="19.5" customHeight="1" x14ac:dyDescent="0.2">
      <c r="A39" s="19"/>
      <c r="B39" s="20" t="s">
        <v>14</v>
      </c>
      <c r="C39" s="52" t="s">
        <v>15</v>
      </c>
      <c r="D39" s="52"/>
      <c r="E39" s="52"/>
      <c r="F39" s="52"/>
      <c r="G39" s="52"/>
      <c r="H39" s="53" t="s">
        <v>16</v>
      </c>
      <c r="I39" s="53"/>
      <c r="J39" s="53"/>
      <c r="K39" s="19"/>
      <c r="L39" s="20" t="s">
        <v>17</v>
      </c>
      <c r="M39" s="52" t="s">
        <v>15</v>
      </c>
      <c r="N39" s="52"/>
      <c r="O39" s="52"/>
      <c r="P39" s="52"/>
      <c r="Q39" s="52"/>
      <c r="R39" s="53" t="s">
        <v>16</v>
      </c>
      <c r="S39" s="53"/>
      <c r="T39" s="53"/>
      <c r="U39" s="19"/>
      <c r="V39" s="20" t="s">
        <v>18</v>
      </c>
      <c r="W39" s="52" t="s">
        <v>15</v>
      </c>
      <c r="X39" s="52"/>
      <c r="Y39" s="52"/>
      <c r="Z39" s="52"/>
      <c r="AA39" s="52"/>
      <c r="AB39" s="53" t="s">
        <v>16</v>
      </c>
      <c r="AC39" s="53"/>
      <c r="AD39" s="53"/>
      <c r="AE39" s="19"/>
      <c r="AF39" s="19"/>
      <c r="AG39" s="19"/>
      <c r="AH39" s="19"/>
      <c r="AI39" s="19"/>
      <c r="AJ39" s="19"/>
    </row>
    <row r="40" spans="1:36" ht="18" customHeight="1" x14ac:dyDescent="0.2">
      <c r="A40" s="19"/>
      <c r="B40" s="21">
        <v>1</v>
      </c>
      <c r="C40" s="70"/>
      <c r="D40" s="70"/>
      <c r="E40" s="70"/>
      <c r="F40" s="70"/>
      <c r="G40" s="70"/>
      <c r="H40" s="48"/>
      <c r="I40" s="48"/>
      <c r="J40" s="48"/>
      <c r="K40" s="19"/>
      <c r="L40" s="21">
        <v>1</v>
      </c>
      <c r="M40" s="70"/>
      <c r="N40" s="70"/>
      <c r="O40" s="70"/>
      <c r="P40" s="70"/>
      <c r="Q40" s="70"/>
      <c r="R40" s="48"/>
      <c r="S40" s="48"/>
      <c r="T40" s="48"/>
      <c r="U40" s="19"/>
      <c r="V40" s="21">
        <v>1</v>
      </c>
      <c r="W40" s="70"/>
      <c r="X40" s="70"/>
      <c r="Y40" s="70"/>
      <c r="Z40" s="70"/>
      <c r="AA40" s="70"/>
      <c r="AB40" s="48"/>
      <c r="AC40" s="48"/>
      <c r="AD40" s="48"/>
      <c r="AE40" s="19"/>
      <c r="AF40" s="19"/>
      <c r="AG40" s="19"/>
      <c r="AH40" s="19"/>
      <c r="AI40" s="19"/>
      <c r="AJ40" s="19"/>
    </row>
    <row r="41" spans="1:36" ht="18" customHeight="1" x14ac:dyDescent="0.2">
      <c r="A41" s="19"/>
      <c r="B41" s="21">
        <v>2</v>
      </c>
      <c r="C41" s="70"/>
      <c r="D41" s="70"/>
      <c r="E41" s="70"/>
      <c r="F41" s="70"/>
      <c r="G41" s="70"/>
      <c r="H41" s="48"/>
      <c r="I41" s="48"/>
      <c r="J41" s="48"/>
      <c r="K41" s="19"/>
      <c r="L41" s="21">
        <v>2</v>
      </c>
      <c r="M41" s="70"/>
      <c r="N41" s="70"/>
      <c r="O41" s="70"/>
      <c r="P41" s="70"/>
      <c r="Q41" s="70"/>
      <c r="R41" s="48"/>
      <c r="S41" s="48"/>
      <c r="T41" s="48"/>
      <c r="U41" s="19"/>
      <c r="V41" s="21">
        <v>2</v>
      </c>
      <c r="W41" s="70"/>
      <c r="X41" s="70"/>
      <c r="Y41" s="70"/>
      <c r="Z41" s="70"/>
      <c r="AA41" s="70"/>
      <c r="AB41" s="48"/>
      <c r="AC41" s="48"/>
      <c r="AD41" s="48"/>
      <c r="AE41" s="19"/>
      <c r="AF41" s="19"/>
      <c r="AG41" s="19"/>
      <c r="AH41" s="19"/>
      <c r="AI41" s="19"/>
      <c r="AJ41" s="19"/>
    </row>
    <row r="42" spans="1:36" ht="18" customHeight="1" x14ac:dyDescent="0.2">
      <c r="A42" s="19"/>
      <c r="B42" s="21">
        <v>3</v>
      </c>
      <c r="C42" s="70"/>
      <c r="D42" s="70"/>
      <c r="E42" s="70"/>
      <c r="F42" s="70"/>
      <c r="G42" s="70"/>
      <c r="H42" s="48"/>
      <c r="I42" s="48"/>
      <c r="J42" s="48"/>
      <c r="K42" s="19"/>
      <c r="L42" s="21"/>
      <c r="M42" s="70"/>
      <c r="N42" s="70"/>
      <c r="O42" s="70"/>
      <c r="P42" s="70"/>
      <c r="Q42" s="70"/>
      <c r="R42" s="48"/>
      <c r="S42" s="48"/>
      <c r="T42" s="48"/>
      <c r="U42" s="19"/>
      <c r="V42" s="21">
        <v>3</v>
      </c>
      <c r="W42" s="70"/>
      <c r="X42" s="70"/>
      <c r="Y42" s="70"/>
      <c r="Z42" s="70"/>
      <c r="AA42" s="70"/>
      <c r="AB42" s="48"/>
      <c r="AC42" s="48"/>
      <c r="AD42" s="48"/>
      <c r="AE42" s="19"/>
      <c r="AF42" s="19"/>
      <c r="AG42" s="19"/>
      <c r="AH42" s="19"/>
      <c r="AI42" s="19"/>
      <c r="AJ42" s="19"/>
    </row>
    <row r="43" spans="1:36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22" t="s">
        <v>19</v>
      </c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22" t="s">
        <v>20</v>
      </c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</sheetData>
  <mergeCells count="129">
    <mergeCell ref="B1:H1"/>
    <mergeCell ref="B2:H2"/>
    <mergeCell ref="I2:Z2"/>
    <mergeCell ref="C3:H3"/>
    <mergeCell ref="I3:Z3"/>
    <mergeCell ref="C4:H4"/>
    <mergeCell ref="I4:R4"/>
    <mergeCell ref="S4:Z4"/>
    <mergeCell ref="B6:N6"/>
    <mergeCell ref="P6:S6"/>
    <mergeCell ref="U6:Y6"/>
    <mergeCell ref="AA6:AD6"/>
    <mergeCell ref="B7:N7"/>
    <mergeCell ref="P7:S7"/>
    <mergeCell ref="U7:Y7"/>
    <mergeCell ref="AA7:AD7"/>
    <mergeCell ref="B9:AD9"/>
    <mergeCell ref="C10:M10"/>
    <mergeCell ref="S10:W10"/>
    <mergeCell ref="X10:AD10"/>
    <mergeCell ref="B11:AD11"/>
    <mergeCell ref="B12:E12"/>
    <mergeCell ref="F12:N12"/>
    <mergeCell ref="P12:U12"/>
    <mergeCell ref="W12:AD12"/>
    <mergeCell ref="C14:G14"/>
    <mergeCell ref="H14:J14"/>
    <mergeCell ref="M14:Q14"/>
    <mergeCell ref="R14:T14"/>
    <mergeCell ref="W14:AA14"/>
    <mergeCell ref="AB14:AD14"/>
    <mergeCell ref="C15:G15"/>
    <mergeCell ref="H15:J15"/>
    <mergeCell ref="M15:Q15"/>
    <mergeCell ref="R15:T15"/>
    <mergeCell ref="W15:AA15"/>
    <mergeCell ref="AB15:AD15"/>
    <mergeCell ref="C16:G16"/>
    <mergeCell ref="H16:J16"/>
    <mergeCell ref="M16:Q16"/>
    <mergeCell ref="R16:T16"/>
    <mergeCell ref="W16:AA16"/>
    <mergeCell ref="AB16:AD16"/>
    <mergeCell ref="C17:G17"/>
    <mergeCell ref="H17:J17"/>
    <mergeCell ref="M17:Q17"/>
    <mergeCell ref="R17:T17"/>
    <mergeCell ref="W17:AA17"/>
    <mergeCell ref="AB17:AD17"/>
    <mergeCell ref="C21:G21"/>
    <mergeCell ref="H21:J21"/>
    <mergeCell ref="M21:Q21"/>
    <mergeCell ref="R21:T21"/>
    <mergeCell ref="W21:AA21"/>
    <mergeCell ref="AB21:AD21"/>
    <mergeCell ref="C22:G22"/>
    <mergeCell ref="H22:J22"/>
    <mergeCell ref="M22:Q22"/>
    <mergeCell ref="R22:T22"/>
    <mergeCell ref="W22:AA22"/>
    <mergeCell ref="AB22:AD22"/>
    <mergeCell ref="C23:G23"/>
    <mergeCell ref="H23:J23"/>
    <mergeCell ref="M23:Q23"/>
    <mergeCell ref="R23:T23"/>
    <mergeCell ref="W23:AA23"/>
    <mergeCell ref="AB23:AD23"/>
    <mergeCell ref="C24:G24"/>
    <mergeCell ref="H24:J24"/>
    <mergeCell ref="M24:Q24"/>
    <mergeCell ref="R24:T24"/>
    <mergeCell ref="W24:AA24"/>
    <mergeCell ref="AB24:AD24"/>
    <mergeCell ref="B28:E28"/>
    <mergeCell ref="F28:N28"/>
    <mergeCell ref="P28:U28"/>
    <mergeCell ref="W28:AD28"/>
    <mergeCell ref="C30:G30"/>
    <mergeCell ref="H30:J30"/>
    <mergeCell ref="M30:Q30"/>
    <mergeCell ref="R30:T30"/>
    <mergeCell ref="W30:AA30"/>
    <mergeCell ref="AB30:AD30"/>
    <mergeCell ref="C31:G31"/>
    <mergeCell ref="H31:J31"/>
    <mergeCell ref="M31:Q31"/>
    <mergeCell ref="R31:T31"/>
    <mergeCell ref="W31:AA31"/>
    <mergeCell ref="AB31:AD31"/>
    <mergeCell ref="C32:G32"/>
    <mergeCell ref="H32:J32"/>
    <mergeCell ref="M32:Q32"/>
    <mergeCell ref="R32:T32"/>
    <mergeCell ref="W32:AA32"/>
    <mergeCell ref="AB32:AD32"/>
    <mergeCell ref="C33:G33"/>
    <mergeCell ref="H33:J33"/>
    <mergeCell ref="M33:Q33"/>
    <mergeCell ref="R33:T33"/>
    <mergeCell ref="W33:AA33"/>
    <mergeCell ref="AB33:AD33"/>
    <mergeCell ref="B37:E37"/>
    <mergeCell ref="F37:N37"/>
    <mergeCell ref="P37:U37"/>
    <mergeCell ref="W37:AD37"/>
    <mergeCell ref="C39:G39"/>
    <mergeCell ref="H39:J39"/>
    <mergeCell ref="M39:Q39"/>
    <mergeCell ref="R39:T39"/>
    <mergeCell ref="W39:AA39"/>
    <mergeCell ref="AB39:AD39"/>
    <mergeCell ref="C42:G42"/>
    <mergeCell ref="H42:J42"/>
    <mergeCell ref="M42:Q42"/>
    <mergeCell ref="R42:T42"/>
    <mergeCell ref="W42:AA42"/>
    <mergeCell ref="AB42:AD42"/>
    <mergeCell ref="C40:G40"/>
    <mergeCell ref="H40:J40"/>
    <mergeCell ref="M40:Q40"/>
    <mergeCell ref="R40:T40"/>
    <mergeCell ref="W40:AA40"/>
    <mergeCell ref="AB40:AD40"/>
    <mergeCell ref="C41:G41"/>
    <mergeCell ref="H41:J41"/>
    <mergeCell ref="M41:Q41"/>
    <mergeCell ref="R41:T41"/>
    <mergeCell ref="W41:AA41"/>
    <mergeCell ref="AB41:AD41"/>
  </mergeCells>
  <conditionalFormatting sqref="B7:N7">
    <cfRule type="expression" dxfId="13" priority="3">
      <formula>LEN(TRIM(B7))=0</formula>
    </cfRule>
  </conditionalFormatting>
  <conditionalFormatting sqref="F12:N12">
    <cfRule type="expression" dxfId="12" priority="6">
      <formula>LEN(TRIM(F12))=0</formula>
    </cfRule>
  </conditionalFormatting>
  <conditionalFormatting sqref="F28:N28">
    <cfRule type="expression" dxfId="11" priority="5">
      <formula>LEN(TRIM(F28))=0</formula>
    </cfRule>
  </conditionalFormatting>
  <conditionalFormatting sqref="F37:N37">
    <cfRule type="expression" dxfId="10" priority="4">
      <formula>LEN(TRIM(F37))=0</formula>
    </cfRule>
  </conditionalFormatting>
  <conditionalFormatting sqref="P7:S7">
    <cfRule type="expression" dxfId="9" priority="2">
      <formula>LEN(TRIM(P7))=0</formula>
    </cfRule>
  </conditionalFormatting>
  <hyperlinks>
    <hyperlink ref="N10" r:id="rId1" xr:uid="{00000000-0004-0000-0300-000000000000}"/>
    <hyperlink ref="X10" r:id="rId2" display="mailto:fanoust@hotmail.fr" xr:uid="{00000000-0004-0000-0300-000001000000}"/>
  </hyperlinks>
  <printOptions horizont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300-000000000000}">
          <x14:formula1>
            <xm:f>Menus!$G$2:$G$10</xm:f>
          </x14:formula1>
          <x14:formula2>
            <xm:f>0</xm:f>
          </x14:formula2>
          <xm:sqref>F12:N12 F28:N28 F37:N37 H15:H17 R15:R17 AB15:AB17 H22:H24 R22:R24 AB22:AB24 H31:H33 R31:R33 AB31:AB33 H40:H42 R40:R42 AB40:AB42</xm:sqref>
        </x14:dataValidation>
        <x14:dataValidation type="list" allowBlank="1" showInputMessage="1" showErrorMessage="1" xr:uid="{00000000-0002-0000-0300-000001000000}">
          <x14:formula1>
            <xm:f>Menus!$G$16:$G$22</xm:f>
          </x14:formula1>
          <x14:formula2>
            <xm:f>0</xm:f>
          </x14:formula2>
          <xm:sqref>I15:J17 S15:T17 AC15:AD17 I22:J24 S22:T24 AC22:AD24 I31:J33 S31:T33 AC31:AD33 I40:J42 S40:T42 AC40:AD42</xm:sqref>
        </x14:dataValidation>
        <x14:dataValidation type="list" allowBlank="1" showInputMessage="1" showErrorMessage="1" xr:uid="{00000000-0002-0000-0300-000002000000}">
          <x14:formula1>
            <xm:f>Menus!$K$2:$K$8</xm:f>
          </x14:formula1>
          <x14:formula2>
            <xm:f>0</xm:f>
          </x14:formula2>
          <xm:sqref>P7:S7</xm:sqref>
        </x14:dataValidation>
        <x14:dataValidation type="list" allowBlank="1" showInputMessage="1" showErrorMessage="1" xr:uid="{00000000-0002-0000-0300-000003000000}">
          <x14:formula1>
            <xm:f>Menus!$B$2:$B$37</xm:f>
          </x14:formula1>
          <x14:formula2>
            <xm:f>0</xm:f>
          </x14:formula2>
          <xm:sqref>C7:N7</xm:sqref>
        </x14:dataValidation>
        <x14:dataValidation type="list" allowBlank="1" showInputMessage="1" showErrorMessage="1" xr:uid="{00000000-0002-0000-0300-000004000000}">
          <x14:formula1>
            <xm:f>Menus!$B$2:$B$33</xm:f>
          </x14:formula1>
          <x14:formula2>
            <xm:f>0</xm:f>
          </x14:formula2>
          <xm:sqref>B7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J106"/>
  <sheetViews>
    <sheetView showGridLines="0" zoomScale="57" zoomScaleNormal="57" workbookViewId="0">
      <selection activeCell="B12" activeCellId="1" sqref="R18:T18 B12:E12"/>
    </sheetView>
  </sheetViews>
  <sheetFormatPr baseColWidth="10" defaultColWidth="10.7109375" defaultRowHeight="12.75" x14ac:dyDescent="0.2"/>
  <cols>
    <col min="1" max="1" width="1.28515625" customWidth="1"/>
    <col min="2" max="2" width="6.7109375" customWidth="1"/>
    <col min="3" max="3" width="8.42578125" customWidth="1"/>
    <col min="4" max="7" width="6.7109375" customWidth="1"/>
    <col min="8" max="8" width="8.7109375" customWidth="1"/>
    <col min="9" max="30" width="6.7109375" customWidth="1"/>
  </cols>
  <sheetData>
    <row r="1" spans="1:36" ht="24" customHeight="1" x14ac:dyDescent="0.2">
      <c r="B1" s="65" t="s">
        <v>0</v>
      </c>
      <c r="C1" s="65"/>
      <c r="D1" s="65"/>
      <c r="E1" s="65"/>
      <c r="F1" s="65"/>
      <c r="G1" s="65"/>
      <c r="H1" s="65"/>
    </row>
    <row r="2" spans="1:36" ht="36" customHeight="1" x14ac:dyDescent="0.2">
      <c r="B2" s="66" t="str">
        <f>IF(B7="","",VLOOKUP(B7,Menus!B2:E37,4,FALSE()))</f>
        <v/>
      </c>
      <c r="C2" s="66"/>
      <c r="D2" s="66"/>
      <c r="E2" s="66"/>
      <c r="F2" s="66"/>
      <c r="G2" s="66"/>
      <c r="H2" s="66"/>
      <c r="I2" s="67" t="s">
        <v>1</v>
      </c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1"/>
      <c r="AB2" s="1"/>
      <c r="AC2" s="1"/>
      <c r="AD2" s="1"/>
    </row>
    <row r="3" spans="1:36" ht="30" customHeight="1" x14ac:dyDescent="0.2">
      <c r="B3" s="2" t="s">
        <v>2</v>
      </c>
      <c r="C3" s="68" t="str">
        <f>IF(B2="","",VLOOKUP(B2,Menus!L2:N8,2,FALSE()))</f>
        <v/>
      </c>
      <c r="D3" s="68"/>
      <c r="E3" s="68"/>
      <c r="F3" s="68"/>
      <c r="G3" s="68"/>
      <c r="H3" s="68"/>
      <c r="I3" s="69" t="s">
        <v>3</v>
      </c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1"/>
      <c r="AB3" s="1"/>
      <c r="AC3" s="1"/>
      <c r="AD3" s="1"/>
    </row>
    <row r="4" spans="1:36" ht="30" customHeight="1" x14ac:dyDescent="0.2">
      <c r="B4" s="3" t="s">
        <v>4</v>
      </c>
      <c r="C4" s="62" t="str">
        <f>IF(B2="","",VLOOKUP(B2,Menus!L2:N9,3,FALSE()))</f>
        <v/>
      </c>
      <c r="D4" s="62"/>
      <c r="E4" s="62"/>
      <c r="F4" s="62"/>
      <c r="G4" s="62"/>
      <c r="H4" s="62"/>
      <c r="I4" s="63" t="s">
        <v>5</v>
      </c>
      <c r="J4" s="63"/>
      <c r="K4" s="63"/>
      <c r="L4" s="63"/>
      <c r="M4" s="63"/>
      <c r="N4" s="63"/>
      <c r="O4" s="63"/>
      <c r="P4" s="63"/>
      <c r="Q4" s="63"/>
      <c r="R4" s="63"/>
      <c r="S4" s="64" t="s">
        <v>6</v>
      </c>
      <c r="T4" s="64"/>
      <c r="U4" s="64"/>
      <c r="V4" s="64"/>
      <c r="W4" s="64"/>
      <c r="X4" s="64"/>
      <c r="Y4" s="64"/>
      <c r="Z4" s="64"/>
      <c r="AA4" s="4"/>
      <c r="AB4" s="4"/>
      <c r="AC4" s="4"/>
      <c r="AD4" s="4"/>
    </row>
    <row r="5" spans="1:36" ht="21" customHeight="1" x14ac:dyDescent="0.2">
      <c r="B5" s="5"/>
      <c r="C5" s="6"/>
      <c r="D5" s="5"/>
      <c r="E5" s="5"/>
      <c r="F5" s="5"/>
      <c r="H5" s="7"/>
      <c r="Z5" s="8"/>
      <c r="AA5" s="8"/>
      <c r="AB5" s="8"/>
      <c r="AC5" s="8"/>
    </row>
    <row r="6" spans="1:36" ht="30" customHeight="1" x14ac:dyDescent="0.2">
      <c r="B6" s="58" t="s">
        <v>7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9"/>
      <c r="P6" s="58" t="s">
        <v>8</v>
      </c>
      <c r="Q6" s="58"/>
      <c r="R6" s="58"/>
      <c r="S6" s="58"/>
      <c r="T6" s="9"/>
      <c r="U6" s="58" t="str">
        <f>IF( ISNUMBER(SEARCH( "5 QUILLES", B7) ), "Nombre de Sets", "Distance" )</f>
        <v>Distance</v>
      </c>
      <c r="V6" s="58"/>
      <c r="W6" s="58"/>
      <c r="X6" s="58"/>
      <c r="Y6" s="58"/>
      <c r="Z6" s="8"/>
      <c r="AA6" s="58" t="str">
        <f>IF( ISNUMBER(SEARCH( "5 QUILLES", B7) ), "Distance", "Limitation de Reprises" )</f>
        <v>Limitation de Reprises</v>
      </c>
      <c r="AB6" s="58"/>
      <c r="AC6" s="58"/>
      <c r="AD6" s="58"/>
      <c r="AH6" s="10"/>
    </row>
    <row r="7" spans="1:36" ht="48" customHeight="1" x14ac:dyDescent="0.2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11"/>
      <c r="P7" s="60"/>
      <c r="Q7" s="60"/>
      <c r="R7" s="60"/>
      <c r="S7" s="60"/>
      <c r="U7" s="61" t="str">
        <f>IF($B$7="","",VLOOKUP($B$7,Menus!$B$2:$D$37,2,FALSE()))</f>
        <v/>
      </c>
      <c r="V7" s="61"/>
      <c r="W7" s="61"/>
      <c r="X7" s="61"/>
      <c r="Y7" s="61"/>
      <c r="AA7" s="61" t="str">
        <f>IF($B$7="","",IF(VLOOKUP($B$7,Menus!$B$2:$D$37,3,FALSE())="","",VLOOKUP($B$7,Menus!$B$2:$D$37,3,FALSE())))</f>
        <v/>
      </c>
      <c r="AB7" s="61"/>
      <c r="AC7" s="61"/>
      <c r="AD7" s="61"/>
    </row>
    <row r="8" spans="1:36" ht="21" customHeight="1" x14ac:dyDescent="0.2">
      <c r="AJ8" s="12"/>
    </row>
    <row r="9" spans="1:36" ht="21.75" customHeight="1" x14ac:dyDescent="0.2">
      <c r="B9" s="54" t="s">
        <v>9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</row>
    <row r="10" spans="1:36" ht="21.75" customHeight="1" x14ac:dyDescent="0.2">
      <c r="B10" s="13"/>
      <c r="C10" s="55" t="s">
        <v>10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14" t="s">
        <v>11</v>
      </c>
      <c r="O10" s="14"/>
      <c r="P10" s="14"/>
      <c r="Q10" s="14"/>
      <c r="R10" s="15"/>
      <c r="S10" s="55" t="s">
        <v>12</v>
      </c>
      <c r="T10" s="55"/>
      <c r="U10" s="55"/>
      <c r="V10" s="55"/>
      <c r="W10" s="55"/>
      <c r="X10" s="56" t="str">
        <f>IF(B2="","",VLOOKUP(B2,Menus!L2:N9,2,FALSE()))</f>
        <v/>
      </c>
      <c r="Y10" s="56"/>
      <c r="Z10" s="56"/>
      <c r="AA10" s="56"/>
      <c r="AB10" s="56"/>
      <c r="AC10" s="56"/>
      <c r="AD10" s="56"/>
    </row>
    <row r="11" spans="1:36" ht="21" customHeight="1" x14ac:dyDescent="0.2"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6" ht="24" customHeight="1" x14ac:dyDescent="0.2">
      <c r="B12" s="49" t="s">
        <v>13</v>
      </c>
      <c r="C12" s="49"/>
      <c r="D12" s="49"/>
      <c r="E12" s="49"/>
      <c r="F12" s="50"/>
      <c r="G12" s="50"/>
      <c r="H12" s="50"/>
      <c r="I12" s="50"/>
      <c r="J12" s="50"/>
      <c r="K12" s="50"/>
      <c r="L12" s="50"/>
      <c r="M12" s="50"/>
      <c r="N12" s="50"/>
      <c r="O12" s="16"/>
      <c r="P12" s="51" t="str">
        <f>IF(F12="","",VLOOKUP(F12,Menus!$G$2:$I$11,2,FALSE()))</f>
        <v/>
      </c>
      <c r="Q12" s="51"/>
      <c r="R12" s="51"/>
      <c r="S12" s="51"/>
      <c r="T12" s="51"/>
      <c r="U12" s="51"/>
      <c r="V12" s="17"/>
      <c r="W12" s="51" t="str">
        <f>IF(F12="","",VLOOKUP(F12,Menus!$G$2:$I$11,3,FALSE()))</f>
        <v/>
      </c>
      <c r="X12" s="51"/>
      <c r="Y12" s="51"/>
      <c r="Z12" s="51"/>
      <c r="AA12" s="51"/>
      <c r="AB12" s="51"/>
      <c r="AC12" s="51"/>
      <c r="AD12" s="51"/>
    </row>
    <row r="13" spans="1:36" x14ac:dyDescent="0.2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36" ht="18.75" customHeight="1" x14ac:dyDescent="0.2">
      <c r="A14" s="19"/>
      <c r="B14" s="20" t="s">
        <v>14</v>
      </c>
      <c r="C14" s="52" t="s">
        <v>15</v>
      </c>
      <c r="D14" s="52"/>
      <c r="E14" s="52"/>
      <c r="F14" s="52"/>
      <c r="G14" s="52"/>
      <c r="H14" s="53" t="s">
        <v>16</v>
      </c>
      <c r="I14" s="53"/>
      <c r="J14" s="53"/>
      <c r="K14" s="19"/>
      <c r="L14" s="20" t="s">
        <v>17</v>
      </c>
      <c r="M14" s="52" t="s">
        <v>15</v>
      </c>
      <c r="N14" s="52"/>
      <c r="O14" s="52"/>
      <c r="P14" s="52"/>
      <c r="Q14" s="52"/>
      <c r="R14" s="53" t="s">
        <v>16</v>
      </c>
      <c r="S14" s="53"/>
      <c r="T14" s="53"/>
      <c r="U14" s="19"/>
      <c r="V14" s="20" t="s">
        <v>18</v>
      </c>
      <c r="W14" s="52" t="s">
        <v>15</v>
      </c>
      <c r="X14" s="52"/>
      <c r="Y14" s="52"/>
      <c r="Z14" s="52"/>
      <c r="AA14" s="52"/>
      <c r="AB14" s="53" t="s">
        <v>16</v>
      </c>
      <c r="AC14" s="53"/>
      <c r="AD14" s="53"/>
      <c r="AE14" s="19"/>
      <c r="AF14" s="19"/>
      <c r="AG14" s="19"/>
      <c r="AH14" s="19"/>
      <c r="AI14" s="19"/>
      <c r="AJ14" s="19"/>
    </row>
    <row r="15" spans="1:36" ht="18" customHeight="1" x14ac:dyDescent="0.2">
      <c r="A15" s="19"/>
      <c r="B15" s="21">
        <v>1</v>
      </c>
      <c r="C15" s="70"/>
      <c r="D15" s="70"/>
      <c r="E15" s="70"/>
      <c r="F15" s="70"/>
      <c r="G15" s="70"/>
      <c r="H15" s="48"/>
      <c r="I15" s="48"/>
      <c r="J15" s="48"/>
      <c r="K15" s="19"/>
      <c r="L15" s="21">
        <v>1</v>
      </c>
      <c r="M15" s="70"/>
      <c r="N15" s="70"/>
      <c r="O15" s="70"/>
      <c r="P15" s="70"/>
      <c r="Q15" s="70"/>
      <c r="R15" s="48"/>
      <c r="S15" s="48"/>
      <c r="T15" s="48"/>
      <c r="U15" s="19"/>
      <c r="V15" s="21">
        <v>1</v>
      </c>
      <c r="W15" s="70"/>
      <c r="X15" s="70"/>
      <c r="Y15" s="70"/>
      <c r="Z15" s="70"/>
      <c r="AA15" s="70"/>
      <c r="AB15" s="48"/>
      <c r="AC15" s="48"/>
      <c r="AD15" s="48"/>
      <c r="AE15" s="19"/>
      <c r="AF15" s="19"/>
      <c r="AG15" s="19"/>
      <c r="AH15" s="19"/>
      <c r="AI15" s="19"/>
      <c r="AJ15" s="19"/>
    </row>
    <row r="16" spans="1:36" ht="18" customHeight="1" x14ac:dyDescent="0.2">
      <c r="A16" s="19"/>
      <c r="B16" s="21">
        <v>2</v>
      </c>
      <c r="C16" s="71"/>
      <c r="D16" s="71"/>
      <c r="E16" s="71"/>
      <c r="F16" s="71"/>
      <c r="G16" s="71"/>
      <c r="H16" s="48"/>
      <c r="I16" s="48"/>
      <c r="J16" s="48"/>
      <c r="K16" s="19"/>
      <c r="L16" s="21">
        <v>2</v>
      </c>
      <c r="M16" s="70"/>
      <c r="N16" s="70"/>
      <c r="O16" s="70"/>
      <c r="P16" s="70"/>
      <c r="Q16" s="70"/>
      <c r="R16" s="48"/>
      <c r="S16" s="48"/>
      <c r="T16" s="48"/>
      <c r="U16" s="19"/>
      <c r="V16" s="21">
        <v>2</v>
      </c>
      <c r="W16" s="70"/>
      <c r="X16" s="70"/>
      <c r="Y16" s="70"/>
      <c r="Z16" s="70"/>
      <c r="AA16" s="70"/>
      <c r="AB16" s="48"/>
      <c r="AC16" s="48"/>
      <c r="AD16" s="48"/>
      <c r="AE16" s="19"/>
      <c r="AF16" s="19"/>
      <c r="AG16" s="19"/>
      <c r="AH16" s="19"/>
      <c r="AI16" s="19"/>
      <c r="AJ16" s="19"/>
    </row>
    <row r="17" spans="1:36" ht="18" customHeight="1" x14ac:dyDescent="0.2">
      <c r="A17" s="19"/>
      <c r="B17" s="21">
        <v>3</v>
      </c>
      <c r="C17" s="71"/>
      <c r="D17" s="71"/>
      <c r="E17" s="71"/>
      <c r="F17" s="71"/>
      <c r="G17" s="71"/>
      <c r="H17" s="48"/>
      <c r="I17" s="48"/>
      <c r="J17" s="48"/>
      <c r="K17" s="19"/>
      <c r="L17" s="21">
        <v>3</v>
      </c>
      <c r="M17" s="70"/>
      <c r="N17" s="70"/>
      <c r="O17" s="70"/>
      <c r="P17" s="70"/>
      <c r="Q17" s="70"/>
      <c r="R17" s="48"/>
      <c r="S17" s="48"/>
      <c r="T17" s="48"/>
      <c r="U17" s="19"/>
      <c r="V17" s="21">
        <v>3</v>
      </c>
      <c r="W17" s="70"/>
      <c r="X17" s="70"/>
      <c r="Y17" s="70"/>
      <c r="Z17" s="70"/>
      <c r="AA17" s="70"/>
      <c r="AB17" s="48"/>
      <c r="AC17" s="48"/>
      <c r="AD17" s="48"/>
      <c r="AE17" s="19"/>
      <c r="AF17" s="19"/>
      <c r="AG17" s="19"/>
      <c r="AH17" s="19"/>
      <c r="AI17" s="19"/>
      <c r="AJ17" s="19"/>
    </row>
    <row r="18" spans="1:36" x14ac:dyDescent="0.2">
      <c r="A18" s="19"/>
      <c r="B18" s="19"/>
      <c r="C18" s="22" t="s">
        <v>19</v>
      </c>
      <c r="D18" s="19"/>
      <c r="E18" s="19"/>
      <c r="F18" s="19"/>
      <c r="G18" s="19"/>
      <c r="H18" s="19"/>
      <c r="I18" s="19"/>
      <c r="J18" s="19"/>
      <c r="K18" s="19"/>
      <c r="L18" s="19"/>
      <c r="M18" s="22" t="s">
        <v>19</v>
      </c>
      <c r="N18" s="19"/>
      <c r="O18" s="19"/>
      <c r="P18" s="19"/>
      <c r="Q18" s="19"/>
      <c r="R18" s="19"/>
      <c r="S18" s="19"/>
      <c r="T18" s="19"/>
      <c r="U18" s="19"/>
      <c r="V18" s="19"/>
      <c r="W18" s="22" t="s">
        <v>19</v>
      </c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</row>
    <row r="19" spans="1:36" x14ac:dyDescent="0.2">
      <c r="A19" s="19"/>
      <c r="B19" s="19"/>
      <c r="C19" s="22" t="s">
        <v>20</v>
      </c>
      <c r="D19" s="19"/>
      <c r="E19" s="19"/>
      <c r="F19" s="19"/>
      <c r="G19" s="19"/>
      <c r="H19" s="19"/>
      <c r="I19" s="19"/>
      <c r="J19" s="19"/>
      <c r="K19" s="19"/>
      <c r="L19" s="19"/>
      <c r="M19" s="22" t="s">
        <v>20</v>
      </c>
      <c r="N19" s="19"/>
      <c r="O19" s="19"/>
      <c r="P19" s="19"/>
      <c r="Q19" s="19"/>
      <c r="R19" s="19"/>
      <c r="S19" s="19"/>
      <c r="T19" s="19"/>
      <c r="U19" s="19"/>
      <c r="V19" s="19"/>
      <c r="W19" s="22" t="s">
        <v>20</v>
      </c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</row>
    <row r="20" spans="1:36" x14ac:dyDescent="0.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</row>
    <row r="21" spans="1:36" ht="19.5" customHeight="1" x14ac:dyDescent="0.2">
      <c r="A21" s="19"/>
      <c r="B21" s="20" t="s">
        <v>21</v>
      </c>
      <c r="C21" s="52" t="s">
        <v>15</v>
      </c>
      <c r="D21" s="52"/>
      <c r="E21" s="52"/>
      <c r="F21" s="52"/>
      <c r="G21" s="52"/>
      <c r="H21" s="53" t="s">
        <v>16</v>
      </c>
      <c r="I21" s="53"/>
      <c r="J21" s="53"/>
      <c r="K21" s="19"/>
      <c r="L21" s="20" t="s">
        <v>22</v>
      </c>
      <c r="M21" s="52" t="s">
        <v>15</v>
      </c>
      <c r="N21" s="52"/>
      <c r="O21" s="52"/>
      <c r="P21" s="52"/>
      <c r="Q21" s="52"/>
      <c r="R21" s="53" t="s">
        <v>16</v>
      </c>
      <c r="S21" s="53"/>
      <c r="T21" s="53"/>
      <c r="U21" s="19"/>
      <c r="V21" s="20" t="s">
        <v>23</v>
      </c>
      <c r="W21" s="52" t="s">
        <v>15</v>
      </c>
      <c r="X21" s="52"/>
      <c r="Y21" s="52"/>
      <c r="Z21" s="52"/>
      <c r="AA21" s="52"/>
      <c r="AB21" s="53" t="s">
        <v>16</v>
      </c>
      <c r="AC21" s="53"/>
      <c r="AD21" s="53"/>
      <c r="AE21" s="19"/>
      <c r="AF21" s="19"/>
      <c r="AG21" s="19"/>
      <c r="AH21" s="19"/>
      <c r="AI21" s="19"/>
      <c r="AJ21" s="19"/>
    </row>
    <row r="22" spans="1:36" ht="18" customHeight="1" x14ac:dyDescent="0.2">
      <c r="A22" s="19"/>
      <c r="B22" s="21">
        <v>1</v>
      </c>
      <c r="C22" s="70"/>
      <c r="D22" s="70"/>
      <c r="E22" s="70"/>
      <c r="F22" s="70"/>
      <c r="G22" s="70"/>
      <c r="H22" s="48"/>
      <c r="I22" s="48"/>
      <c r="J22" s="48"/>
      <c r="K22" s="19"/>
      <c r="L22" s="21">
        <v>1</v>
      </c>
      <c r="M22" s="70"/>
      <c r="N22" s="70"/>
      <c r="O22" s="70"/>
      <c r="P22" s="70"/>
      <c r="Q22" s="70"/>
      <c r="R22" s="48"/>
      <c r="S22" s="48"/>
      <c r="T22" s="48"/>
      <c r="U22" s="19"/>
      <c r="V22" s="21">
        <v>1</v>
      </c>
      <c r="W22" s="70"/>
      <c r="X22" s="70"/>
      <c r="Y22" s="70"/>
      <c r="Z22" s="70"/>
      <c r="AA22" s="70"/>
      <c r="AB22" s="48"/>
      <c r="AC22" s="48"/>
      <c r="AD22" s="48"/>
      <c r="AE22" s="19"/>
      <c r="AF22" s="19"/>
      <c r="AG22" s="19"/>
      <c r="AH22" s="19"/>
      <c r="AI22" s="19"/>
      <c r="AJ22" s="19"/>
    </row>
    <row r="23" spans="1:36" ht="18" customHeight="1" x14ac:dyDescent="0.2">
      <c r="A23" s="19"/>
      <c r="B23" s="21">
        <v>2</v>
      </c>
      <c r="C23" s="70"/>
      <c r="D23" s="70"/>
      <c r="E23" s="70"/>
      <c r="F23" s="70"/>
      <c r="G23" s="70"/>
      <c r="H23" s="48"/>
      <c r="I23" s="48"/>
      <c r="J23" s="48"/>
      <c r="K23" s="19"/>
      <c r="L23" s="21">
        <v>2</v>
      </c>
      <c r="M23" s="70"/>
      <c r="N23" s="70"/>
      <c r="O23" s="70"/>
      <c r="P23" s="70"/>
      <c r="Q23" s="70"/>
      <c r="R23" s="48"/>
      <c r="S23" s="48"/>
      <c r="T23" s="48"/>
      <c r="U23" s="19"/>
      <c r="V23" s="21">
        <v>2</v>
      </c>
      <c r="W23" s="70"/>
      <c r="X23" s="70"/>
      <c r="Y23" s="70"/>
      <c r="Z23" s="70"/>
      <c r="AA23" s="70"/>
      <c r="AB23" s="48"/>
      <c r="AC23" s="48"/>
      <c r="AD23" s="48"/>
      <c r="AE23" s="19"/>
      <c r="AF23" s="19"/>
      <c r="AG23" s="19"/>
      <c r="AH23" s="19"/>
      <c r="AI23" s="19"/>
      <c r="AJ23" s="19"/>
    </row>
    <row r="24" spans="1:36" ht="18" customHeight="1" x14ac:dyDescent="0.2">
      <c r="A24" s="19"/>
      <c r="B24" s="21">
        <v>3</v>
      </c>
      <c r="C24" s="70"/>
      <c r="D24" s="70"/>
      <c r="E24" s="70"/>
      <c r="F24" s="70"/>
      <c r="G24" s="70"/>
      <c r="H24" s="48"/>
      <c r="I24" s="48"/>
      <c r="J24" s="48"/>
      <c r="K24" s="19"/>
      <c r="L24" s="21"/>
      <c r="M24" s="70"/>
      <c r="N24" s="70"/>
      <c r="O24" s="70"/>
      <c r="P24" s="70"/>
      <c r="Q24" s="70"/>
      <c r="R24" s="48"/>
      <c r="S24" s="48"/>
      <c r="T24" s="48"/>
      <c r="U24" s="19"/>
      <c r="V24" s="21">
        <v>3</v>
      </c>
      <c r="W24" s="70"/>
      <c r="X24" s="70"/>
      <c r="Y24" s="70"/>
      <c r="Z24" s="70"/>
      <c r="AA24" s="70"/>
      <c r="AB24" s="48"/>
      <c r="AC24" s="48"/>
      <c r="AD24" s="48"/>
      <c r="AE24" s="19"/>
      <c r="AF24" s="19"/>
      <c r="AG24" s="19"/>
      <c r="AH24" s="19"/>
      <c r="AI24" s="19"/>
      <c r="AJ24" s="19"/>
    </row>
    <row r="25" spans="1:36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2" t="s">
        <v>19</v>
      </c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x14ac:dyDescent="0.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22" t="s">
        <v>20</v>
      </c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</row>
    <row r="27" spans="1:36" x14ac:dyDescent="0.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</row>
    <row r="28" spans="1:36" ht="24" customHeight="1" x14ac:dyDescent="0.2">
      <c r="B28" s="49" t="s">
        <v>13</v>
      </c>
      <c r="C28" s="49"/>
      <c r="D28" s="49"/>
      <c r="E28" s="49"/>
      <c r="F28" s="50"/>
      <c r="G28" s="50"/>
      <c r="H28" s="50"/>
      <c r="I28" s="50"/>
      <c r="J28" s="50"/>
      <c r="K28" s="50"/>
      <c r="L28" s="50"/>
      <c r="M28" s="50"/>
      <c r="N28" s="50"/>
      <c r="O28" s="16"/>
      <c r="P28" s="51" t="str">
        <f>IF(F28="","",VLOOKUP(F28,Menus!$G$2:$I$11,2,FALSE()))</f>
        <v/>
      </c>
      <c r="Q28" s="51"/>
      <c r="R28" s="51"/>
      <c r="S28" s="51"/>
      <c r="T28" s="51"/>
      <c r="U28" s="51"/>
      <c r="V28" s="17"/>
      <c r="W28" s="51" t="str">
        <f>IF(F28="","",VLOOKUP(F28,Menus!$G$2:$I$11,3,FALSE()))</f>
        <v/>
      </c>
      <c r="X28" s="51"/>
      <c r="Y28" s="51"/>
      <c r="Z28" s="51"/>
      <c r="AA28" s="51"/>
      <c r="AB28" s="51"/>
      <c r="AC28" s="51"/>
      <c r="AD28" s="51"/>
    </row>
    <row r="29" spans="1:36" x14ac:dyDescent="0.2"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</row>
    <row r="30" spans="1:36" ht="19.5" customHeight="1" x14ac:dyDescent="0.2">
      <c r="A30" s="19"/>
      <c r="B30" s="20" t="s">
        <v>14</v>
      </c>
      <c r="C30" s="52" t="s">
        <v>15</v>
      </c>
      <c r="D30" s="52"/>
      <c r="E30" s="52"/>
      <c r="F30" s="52"/>
      <c r="G30" s="52"/>
      <c r="H30" s="53" t="s">
        <v>16</v>
      </c>
      <c r="I30" s="53"/>
      <c r="J30" s="53"/>
      <c r="K30" s="19"/>
      <c r="L30" s="20" t="s">
        <v>17</v>
      </c>
      <c r="M30" s="52" t="s">
        <v>15</v>
      </c>
      <c r="N30" s="52"/>
      <c r="O30" s="52"/>
      <c r="P30" s="52"/>
      <c r="Q30" s="52"/>
      <c r="R30" s="53" t="s">
        <v>16</v>
      </c>
      <c r="S30" s="53"/>
      <c r="T30" s="53"/>
      <c r="U30" s="19"/>
      <c r="V30" s="20" t="s">
        <v>18</v>
      </c>
      <c r="W30" s="52" t="s">
        <v>15</v>
      </c>
      <c r="X30" s="52"/>
      <c r="Y30" s="52"/>
      <c r="Z30" s="52"/>
      <c r="AA30" s="52"/>
      <c r="AB30" s="53" t="s">
        <v>16</v>
      </c>
      <c r="AC30" s="53"/>
      <c r="AD30" s="53"/>
      <c r="AE30" s="19"/>
      <c r="AF30" s="19"/>
      <c r="AG30" s="19"/>
      <c r="AH30" s="19"/>
      <c r="AI30" s="19"/>
      <c r="AJ30" s="19"/>
    </row>
    <row r="31" spans="1:36" ht="18" customHeight="1" x14ac:dyDescent="0.2">
      <c r="A31" s="19"/>
      <c r="B31" s="21">
        <v>1</v>
      </c>
      <c r="C31" s="70"/>
      <c r="D31" s="70"/>
      <c r="E31" s="70"/>
      <c r="F31" s="70"/>
      <c r="G31" s="70"/>
      <c r="H31" s="48"/>
      <c r="I31" s="48"/>
      <c r="J31" s="48"/>
      <c r="K31" s="19"/>
      <c r="L31" s="21">
        <v>1</v>
      </c>
      <c r="M31" s="70"/>
      <c r="N31" s="70"/>
      <c r="O31" s="70"/>
      <c r="P31" s="70"/>
      <c r="Q31" s="70"/>
      <c r="R31" s="48"/>
      <c r="S31" s="48"/>
      <c r="T31" s="48"/>
      <c r="U31" s="19"/>
      <c r="V31" s="21">
        <v>1</v>
      </c>
      <c r="W31" s="70"/>
      <c r="X31" s="70"/>
      <c r="Y31" s="70"/>
      <c r="Z31" s="70"/>
      <c r="AA31" s="70"/>
      <c r="AB31" s="48"/>
      <c r="AC31" s="48"/>
      <c r="AD31" s="48"/>
      <c r="AE31" s="19"/>
      <c r="AF31" s="19"/>
      <c r="AG31" s="19"/>
      <c r="AH31" s="19"/>
      <c r="AI31" s="19"/>
      <c r="AJ31" s="19"/>
    </row>
    <row r="32" spans="1:36" ht="18" customHeight="1" x14ac:dyDescent="0.2">
      <c r="A32" s="19"/>
      <c r="B32" s="21">
        <v>2</v>
      </c>
      <c r="C32" s="70"/>
      <c r="D32" s="70"/>
      <c r="E32" s="70"/>
      <c r="F32" s="70"/>
      <c r="G32" s="70"/>
      <c r="H32" s="48"/>
      <c r="I32" s="48"/>
      <c r="J32" s="48"/>
      <c r="K32" s="19"/>
      <c r="L32" s="21">
        <v>2</v>
      </c>
      <c r="M32" s="70"/>
      <c r="N32" s="70"/>
      <c r="O32" s="70"/>
      <c r="P32" s="70"/>
      <c r="Q32" s="70"/>
      <c r="R32" s="48"/>
      <c r="S32" s="48"/>
      <c r="T32" s="48"/>
      <c r="U32" s="19"/>
      <c r="V32" s="21">
        <v>2</v>
      </c>
      <c r="W32" s="70"/>
      <c r="X32" s="70"/>
      <c r="Y32" s="70"/>
      <c r="Z32" s="70"/>
      <c r="AA32" s="70"/>
      <c r="AB32" s="48"/>
      <c r="AC32" s="48"/>
      <c r="AD32" s="48"/>
      <c r="AE32" s="19"/>
      <c r="AF32" s="19"/>
      <c r="AG32" s="19"/>
      <c r="AH32" s="19"/>
      <c r="AI32" s="19"/>
      <c r="AJ32" s="19"/>
    </row>
    <row r="33" spans="1:36" ht="18" customHeight="1" x14ac:dyDescent="0.2">
      <c r="A33" s="19"/>
      <c r="B33" s="21">
        <v>3</v>
      </c>
      <c r="C33" s="70"/>
      <c r="D33" s="70"/>
      <c r="E33" s="70"/>
      <c r="F33" s="70"/>
      <c r="G33" s="70"/>
      <c r="H33" s="48"/>
      <c r="I33" s="48"/>
      <c r="J33" s="48"/>
      <c r="K33" s="19"/>
      <c r="L33" s="21"/>
      <c r="M33" s="70"/>
      <c r="N33" s="70"/>
      <c r="O33" s="70"/>
      <c r="P33" s="70"/>
      <c r="Q33" s="70"/>
      <c r="R33" s="48"/>
      <c r="S33" s="48"/>
      <c r="T33" s="48"/>
      <c r="U33" s="19"/>
      <c r="V33" s="21">
        <v>3</v>
      </c>
      <c r="W33" s="70"/>
      <c r="X33" s="70"/>
      <c r="Y33" s="70"/>
      <c r="Z33" s="70"/>
      <c r="AA33" s="70"/>
      <c r="AB33" s="48"/>
      <c r="AC33" s="48"/>
      <c r="AD33" s="48"/>
      <c r="AE33" s="19"/>
      <c r="AF33" s="19"/>
      <c r="AG33" s="19"/>
      <c r="AH33" s="19"/>
      <c r="AI33" s="19"/>
      <c r="AJ33" s="19"/>
    </row>
    <row r="34" spans="1:36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2" t="s">
        <v>19</v>
      </c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x14ac:dyDescent="0.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22" t="s">
        <v>20</v>
      </c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</row>
    <row r="36" spans="1:36" x14ac:dyDescent="0.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</row>
    <row r="37" spans="1:36" ht="24" customHeight="1" x14ac:dyDescent="0.2">
      <c r="B37" s="49" t="s">
        <v>13</v>
      </c>
      <c r="C37" s="49"/>
      <c r="D37" s="49"/>
      <c r="E37" s="49"/>
      <c r="F37" s="50"/>
      <c r="G37" s="50"/>
      <c r="H37" s="50"/>
      <c r="I37" s="50"/>
      <c r="J37" s="50"/>
      <c r="K37" s="50"/>
      <c r="L37" s="50"/>
      <c r="M37" s="50"/>
      <c r="N37" s="50"/>
      <c r="O37" s="16"/>
      <c r="P37" s="51" t="str">
        <f>IF(F37="","",VLOOKUP(F37,Menus!$G$2:$I$11,2,FALSE()))</f>
        <v/>
      </c>
      <c r="Q37" s="51"/>
      <c r="R37" s="51"/>
      <c r="S37" s="51"/>
      <c r="T37" s="51"/>
      <c r="U37" s="51"/>
      <c r="V37" s="17"/>
      <c r="W37" s="51" t="str">
        <f>IF(F37="","",VLOOKUP(F37,Menus!$G$2:$I$11,3,FALSE()))</f>
        <v/>
      </c>
      <c r="X37" s="51"/>
      <c r="Y37" s="51"/>
      <c r="Z37" s="51"/>
      <c r="AA37" s="51"/>
      <c r="AB37" s="51"/>
      <c r="AC37" s="51"/>
      <c r="AD37" s="51"/>
    </row>
    <row r="38" spans="1:36" x14ac:dyDescent="0.2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</row>
    <row r="39" spans="1:36" ht="19.5" customHeight="1" x14ac:dyDescent="0.2">
      <c r="A39" s="19"/>
      <c r="B39" s="20" t="s">
        <v>14</v>
      </c>
      <c r="C39" s="52" t="s">
        <v>15</v>
      </c>
      <c r="D39" s="52"/>
      <c r="E39" s="52"/>
      <c r="F39" s="52"/>
      <c r="G39" s="52"/>
      <c r="H39" s="53" t="s">
        <v>16</v>
      </c>
      <c r="I39" s="53"/>
      <c r="J39" s="53"/>
      <c r="K39" s="19"/>
      <c r="L39" s="20" t="s">
        <v>17</v>
      </c>
      <c r="M39" s="52" t="s">
        <v>15</v>
      </c>
      <c r="N39" s="52"/>
      <c r="O39" s="52"/>
      <c r="P39" s="52"/>
      <c r="Q39" s="52"/>
      <c r="R39" s="53" t="s">
        <v>16</v>
      </c>
      <c r="S39" s="53"/>
      <c r="T39" s="53"/>
      <c r="U39" s="19"/>
      <c r="V39" s="20" t="s">
        <v>18</v>
      </c>
      <c r="W39" s="52" t="s">
        <v>15</v>
      </c>
      <c r="X39" s="52"/>
      <c r="Y39" s="52"/>
      <c r="Z39" s="52"/>
      <c r="AA39" s="52"/>
      <c r="AB39" s="53" t="s">
        <v>16</v>
      </c>
      <c r="AC39" s="53"/>
      <c r="AD39" s="53"/>
      <c r="AE39" s="19"/>
      <c r="AF39" s="19"/>
      <c r="AG39" s="19"/>
      <c r="AH39" s="19"/>
      <c r="AI39" s="19"/>
      <c r="AJ39" s="19"/>
    </row>
    <row r="40" spans="1:36" ht="18" customHeight="1" x14ac:dyDescent="0.2">
      <c r="A40" s="19"/>
      <c r="B40" s="21">
        <v>1</v>
      </c>
      <c r="C40" s="70"/>
      <c r="D40" s="70"/>
      <c r="E40" s="70"/>
      <c r="F40" s="70"/>
      <c r="G40" s="70"/>
      <c r="H40" s="48"/>
      <c r="I40" s="48"/>
      <c r="J40" s="48"/>
      <c r="K40" s="19"/>
      <c r="L40" s="21">
        <v>1</v>
      </c>
      <c r="M40" s="70"/>
      <c r="N40" s="70"/>
      <c r="O40" s="70"/>
      <c r="P40" s="70"/>
      <c r="Q40" s="70"/>
      <c r="R40" s="48"/>
      <c r="S40" s="48"/>
      <c r="T40" s="48"/>
      <c r="U40" s="19"/>
      <c r="V40" s="21">
        <v>1</v>
      </c>
      <c r="W40" s="70"/>
      <c r="X40" s="70"/>
      <c r="Y40" s="70"/>
      <c r="Z40" s="70"/>
      <c r="AA40" s="70"/>
      <c r="AB40" s="48"/>
      <c r="AC40" s="48"/>
      <c r="AD40" s="48"/>
      <c r="AE40" s="19"/>
      <c r="AF40" s="19"/>
      <c r="AG40" s="19"/>
      <c r="AH40" s="19"/>
      <c r="AI40" s="19"/>
      <c r="AJ40" s="19"/>
    </row>
    <row r="41" spans="1:36" ht="18" customHeight="1" x14ac:dyDescent="0.2">
      <c r="A41" s="19"/>
      <c r="B41" s="21">
        <v>2</v>
      </c>
      <c r="C41" s="70"/>
      <c r="D41" s="70"/>
      <c r="E41" s="70"/>
      <c r="F41" s="70"/>
      <c r="G41" s="70"/>
      <c r="H41" s="48"/>
      <c r="I41" s="48"/>
      <c r="J41" s="48"/>
      <c r="K41" s="19"/>
      <c r="L41" s="21">
        <v>2</v>
      </c>
      <c r="M41" s="70"/>
      <c r="N41" s="70"/>
      <c r="O41" s="70"/>
      <c r="P41" s="70"/>
      <c r="Q41" s="70"/>
      <c r="R41" s="48"/>
      <c r="S41" s="48"/>
      <c r="T41" s="48"/>
      <c r="U41" s="19"/>
      <c r="V41" s="21">
        <v>2</v>
      </c>
      <c r="W41" s="70"/>
      <c r="X41" s="70"/>
      <c r="Y41" s="70"/>
      <c r="Z41" s="70"/>
      <c r="AA41" s="70"/>
      <c r="AB41" s="48"/>
      <c r="AC41" s="48"/>
      <c r="AD41" s="48"/>
      <c r="AE41" s="19"/>
      <c r="AF41" s="19"/>
      <c r="AG41" s="19"/>
      <c r="AH41" s="19"/>
      <c r="AI41" s="19"/>
      <c r="AJ41" s="19"/>
    </row>
    <row r="42" spans="1:36" ht="18" customHeight="1" x14ac:dyDescent="0.2">
      <c r="A42" s="19"/>
      <c r="B42" s="21">
        <v>3</v>
      </c>
      <c r="C42" s="70"/>
      <c r="D42" s="70"/>
      <c r="E42" s="70"/>
      <c r="F42" s="70"/>
      <c r="G42" s="70"/>
      <c r="H42" s="48"/>
      <c r="I42" s="48"/>
      <c r="J42" s="48"/>
      <c r="K42" s="19"/>
      <c r="L42" s="21"/>
      <c r="M42" s="70"/>
      <c r="N42" s="70"/>
      <c r="O42" s="70"/>
      <c r="P42" s="70"/>
      <c r="Q42" s="70"/>
      <c r="R42" s="48"/>
      <c r="S42" s="48"/>
      <c r="T42" s="48"/>
      <c r="U42" s="19"/>
      <c r="V42" s="21">
        <v>3</v>
      </c>
      <c r="W42" s="70"/>
      <c r="X42" s="70"/>
      <c r="Y42" s="70"/>
      <c r="Z42" s="70"/>
      <c r="AA42" s="70"/>
      <c r="AB42" s="48"/>
      <c r="AC42" s="48"/>
      <c r="AD42" s="48"/>
      <c r="AE42" s="19"/>
      <c r="AF42" s="19"/>
      <c r="AG42" s="19"/>
      <c r="AH42" s="19"/>
      <c r="AI42" s="19"/>
      <c r="AJ42" s="19"/>
    </row>
    <row r="43" spans="1:36" x14ac:dyDescent="0.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22" t="s">
        <v>19</v>
      </c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</row>
    <row r="44" spans="1:36" x14ac:dyDescent="0.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22" t="s">
        <v>20</v>
      </c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</row>
    <row r="45" spans="1:36" x14ac:dyDescent="0.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x14ac:dyDescent="0.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</row>
    <row r="47" spans="1:36" x14ac:dyDescent="0.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</row>
    <row r="48" spans="1:36" x14ac:dyDescent="0.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</row>
    <row r="49" spans="1:36" x14ac:dyDescent="0.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</row>
    <row r="50" spans="1:36" x14ac:dyDescent="0.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</row>
    <row r="51" spans="1:36" x14ac:dyDescent="0.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</row>
    <row r="52" spans="1:36" x14ac:dyDescent="0.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</row>
    <row r="53" spans="1:36" x14ac:dyDescent="0.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</row>
    <row r="54" spans="1:36" x14ac:dyDescent="0.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</row>
    <row r="55" spans="1:36" x14ac:dyDescent="0.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</row>
    <row r="56" spans="1:36" x14ac:dyDescent="0.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</row>
    <row r="57" spans="1:36" x14ac:dyDescent="0.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</row>
    <row r="58" spans="1:36" x14ac:dyDescent="0.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</row>
    <row r="59" spans="1:36" x14ac:dyDescent="0.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</row>
    <row r="60" spans="1:36" x14ac:dyDescent="0.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</row>
    <row r="61" spans="1:36" x14ac:dyDescent="0.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9"/>
      <c r="AJ61" s="19"/>
    </row>
    <row r="62" spans="1:36" x14ac:dyDescent="0.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</row>
    <row r="63" spans="1:36" x14ac:dyDescent="0.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</row>
    <row r="64" spans="1:36" x14ac:dyDescent="0.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</row>
    <row r="65" spans="1:36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9"/>
      <c r="AC65" s="19"/>
      <c r="AD65" s="19"/>
      <c r="AE65" s="19"/>
      <c r="AF65" s="19"/>
      <c r="AG65" s="19"/>
      <c r="AH65" s="19"/>
      <c r="AI65" s="19"/>
      <c r="AJ65" s="19"/>
    </row>
    <row r="66" spans="1:36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9"/>
      <c r="AC66" s="19"/>
      <c r="AD66" s="19"/>
      <c r="AE66" s="19"/>
      <c r="AF66" s="19"/>
      <c r="AG66" s="19"/>
      <c r="AH66" s="19"/>
      <c r="AI66" s="19"/>
      <c r="AJ66" s="19"/>
    </row>
    <row r="67" spans="1:36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9"/>
      <c r="AC67" s="19"/>
      <c r="AD67" s="19"/>
      <c r="AE67" s="19"/>
      <c r="AF67" s="19"/>
      <c r="AG67" s="19"/>
      <c r="AH67" s="19"/>
      <c r="AI67" s="19"/>
      <c r="AJ67" s="19"/>
    </row>
    <row r="68" spans="1:36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</row>
    <row r="69" spans="1:36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9"/>
      <c r="AC69" s="19"/>
      <c r="AD69" s="19"/>
      <c r="AE69" s="19"/>
      <c r="AF69" s="19"/>
      <c r="AG69" s="19"/>
      <c r="AH69" s="19"/>
      <c r="AI69" s="19"/>
      <c r="AJ69" s="19"/>
    </row>
    <row r="70" spans="1:36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9"/>
      <c r="AC70" s="19"/>
      <c r="AD70" s="19"/>
      <c r="AE70" s="19"/>
      <c r="AF70" s="19"/>
      <c r="AG70" s="19"/>
      <c r="AH70" s="19"/>
      <c r="AI70" s="19"/>
      <c r="AJ70" s="19"/>
    </row>
    <row r="71" spans="1:36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9"/>
      <c r="AC71" s="19"/>
      <c r="AD71" s="19"/>
      <c r="AE71" s="19"/>
      <c r="AF71" s="19"/>
      <c r="AG71" s="19"/>
      <c r="AH71" s="19"/>
      <c r="AI71" s="19"/>
      <c r="AJ71" s="19"/>
    </row>
    <row r="72" spans="1:36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</row>
    <row r="73" spans="1:36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9"/>
      <c r="AC73" s="19"/>
      <c r="AD73" s="19"/>
      <c r="AE73" s="19"/>
      <c r="AF73" s="19"/>
      <c r="AG73" s="19"/>
      <c r="AH73" s="19"/>
      <c r="AI73" s="19"/>
      <c r="AJ73" s="19"/>
    </row>
    <row r="74" spans="1:36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9"/>
      <c r="AC74" s="19"/>
      <c r="AD74" s="19"/>
      <c r="AE74" s="19"/>
      <c r="AF74" s="19"/>
      <c r="AG74" s="19"/>
      <c r="AH74" s="19"/>
      <c r="AI74" s="19"/>
      <c r="AJ74" s="19"/>
    </row>
    <row r="75" spans="1:36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9"/>
      <c r="AC75" s="19"/>
      <c r="AD75" s="19"/>
      <c r="AE75" s="19"/>
      <c r="AF75" s="19"/>
      <c r="AG75" s="19"/>
      <c r="AH75" s="19"/>
      <c r="AI75" s="19"/>
      <c r="AJ75" s="19"/>
    </row>
    <row r="76" spans="1:36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9"/>
      <c r="AC76" s="19"/>
      <c r="AD76" s="19"/>
      <c r="AE76" s="19"/>
      <c r="AF76" s="19"/>
      <c r="AG76" s="19"/>
      <c r="AH76" s="19"/>
      <c r="AI76" s="19"/>
      <c r="AJ76" s="19"/>
    </row>
    <row r="77" spans="1:36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9"/>
      <c r="AC77" s="19"/>
      <c r="AD77" s="19"/>
      <c r="AE77" s="19"/>
      <c r="AF77" s="19"/>
      <c r="AG77" s="19"/>
      <c r="AH77" s="19"/>
      <c r="AI77" s="19"/>
      <c r="AJ77" s="19"/>
    </row>
    <row r="78" spans="1:36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9"/>
      <c r="AC78" s="19"/>
      <c r="AD78" s="19"/>
      <c r="AE78" s="19"/>
      <c r="AF78" s="19"/>
      <c r="AG78" s="19"/>
      <c r="AH78" s="19"/>
      <c r="AI78" s="19"/>
      <c r="AJ78" s="19"/>
    </row>
    <row r="79" spans="1:36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</row>
    <row r="80" spans="1:36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</row>
    <row r="81" spans="1:36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9"/>
      <c r="AC81" s="19"/>
      <c r="AD81" s="19"/>
      <c r="AE81" s="19"/>
      <c r="AF81" s="19"/>
      <c r="AG81" s="19"/>
      <c r="AH81" s="19"/>
      <c r="AI81" s="19"/>
      <c r="AJ81" s="19"/>
    </row>
    <row r="82" spans="1:36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9"/>
      <c r="AC82" s="19"/>
      <c r="AD82" s="19"/>
      <c r="AE82" s="19"/>
      <c r="AF82" s="19"/>
      <c r="AG82" s="19"/>
      <c r="AH82" s="19"/>
      <c r="AI82" s="19"/>
      <c r="AJ82" s="19"/>
    </row>
    <row r="83" spans="1:36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9"/>
      <c r="AC83" s="19"/>
      <c r="AD83" s="19"/>
      <c r="AE83" s="19"/>
      <c r="AF83" s="19"/>
      <c r="AG83" s="19"/>
      <c r="AH83" s="19"/>
      <c r="AI83" s="19"/>
      <c r="AJ83" s="19"/>
    </row>
    <row r="84" spans="1:36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9"/>
      <c r="AC84" s="19"/>
      <c r="AD84" s="19"/>
      <c r="AE84" s="19"/>
      <c r="AF84" s="19"/>
      <c r="AG84" s="19"/>
      <c r="AH84" s="19"/>
      <c r="AI84" s="19"/>
      <c r="AJ84" s="19"/>
    </row>
    <row r="85" spans="1:36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9"/>
      <c r="AC85" s="19"/>
      <c r="AD85" s="19"/>
      <c r="AE85" s="19"/>
      <c r="AF85" s="19"/>
      <c r="AG85" s="19"/>
      <c r="AH85" s="19"/>
      <c r="AI85" s="19"/>
      <c r="AJ85" s="19"/>
    </row>
    <row r="86" spans="1:36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9"/>
      <c r="AC86" s="19"/>
      <c r="AD86" s="19"/>
      <c r="AE86" s="19"/>
      <c r="AF86" s="19"/>
      <c r="AG86" s="19"/>
      <c r="AH86" s="19"/>
      <c r="AI86" s="19"/>
      <c r="AJ86" s="19"/>
    </row>
    <row r="87" spans="1:36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9"/>
      <c r="AC87" s="19"/>
      <c r="AD87" s="19"/>
      <c r="AE87" s="19"/>
      <c r="AF87" s="19"/>
      <c r="AG87" s="19"/>
      <c r="AH87" s="19"/>
      <c r="AI87" s="19"/>
      <c r="AJ87" s="19"/>
    </row>
    <row r="88" spans="1:36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9"/>
      <c r="AC88" s="19"/>
      <c r="AD88" s="19"/>
      <c r="AE88" s="19"/>
      <c r="AF88" s="19"/>
      <c r="AG88" s="19"/>
      <c r="AH88" s="19"/>
      <c r="AI88" s="19"/>
      <c r="AJ88" s="19"/>
    </row>
    <row r="89" spans="1:36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9"/>
      <c r="AC89" s="19"/>
      <c r="AD89" s="19"/>
      <c r="AE89" s="19"/>
      <c r="AF89" s="19"/>
      <c r="AG89" s="19"/>
      <c r="AH89" s="19"/>
      <c r="AI89" s="19"/>
      <c r="AJ89" s="19"/>
    </row>
    <row r="90" spans="1:36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9"/>
      <c r="AC90" s="19"/>
      <c r="AD90" s="19"/>
      <c r="AE90" s="19"/>
      <c r="AF90" s="19"/>
      <c r="AG90" s="19"/>
      <c r="AH90" s="19"/>
      <c r="AI90" s="19"/>
      <c r="AJ90" s="19"/>
    </row>
    <row r="91" spans="1:36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9"/>
      <c r="AC91" s="19"/>
      <c r="AD91" s="19"/>
      <c r="AE91" s="19"/>
      <c r="AF91" s="19"/>
      <c r="AG91" s="19"/>
      <c r="AH91" s="19"/>
      <c r="AI91" s="19"/>
      <c r="AJ91" s="19"/>
    </row>
    <row r="92" spans="1:36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9"/>
      <c r="AC92" s="19"/>
      <c r="AD92" s="19"/>
      <c r="AE92" s="19"/>
      <c r="AF92" s="19"/>
      <c r="AG92" s="19"/>
      <c r="AH92" s="19"/>
      <c r="AI92" s="19"/>
      <c r="AJ92" s="19"/>
    </row>
    <row r="93" spans="1:36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9"/>
      <c r="AC93" s="19"/>
      <c r="AD93" s="19"/>
      <c r="AE93" s="19"/>
      <c r="AF93" s="19"/>
      <c r="AG93" s="19"/>
      <c r="AH93" s="19"/>
      <c r="AI93" s="19"/>
      <c r="AJ93" s="19"/>
    </row>
    <row r="94" spans="1:36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9"/>
      <c r="AC94" s="19"/>
      <c r="AD94" s="19"/>
      <c r="AE94" s="19"/>
      <c r="AF94" s="19"/>
      <c r="AG94" s="19"/>
      <c r="AH94" s="19"/>
      <c r="AI94" s="19"/>
      <c r="AJ94" s="19"/>
    </row>
    <row r="95" spans="1:36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</row>
    <row r="96" spans="1:36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</row>
    <row r="97" spans="1:36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</row>
    <row r="98" spans="1:36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9"/>
      <c r="AC98" s="19"/>
      <c r="AD98" s="19"/>
      <c r="AE98" s="19"/>
      <c r="AF98" s="19"/>
      <c r="AG98" s="19"/>
      <c r="AH98" s="19"/>
      <c r="AI98" s="19"/>
      <c r="AJ98" s="19"/>
    </row>
    <row r="99" spans="1:36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9"/>
      <c r="AC99" s="19"/>
      <c r="AD99" s="19"/>
      <c r="AE99" s="19"/>
      <c r="AF99" s="19"/>
      <c r="AG99" s="19"/>
      <c r="AH99" s="19"/>
      <c r="AI99" s="19"/>
      <c r="AJ99" s="19"/>
    </row>
    <row r="100" spans="1:36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9"/>
      <c r="AC100" s="19"/>
      <c r="AD100" s="19"/>
      <c r="AE100" s="19"/>
      <c r="AF100" s="19"/>
      <c r="AG100" s="19"/>
      <c r="AH100" s="19"/>
      <c r="AI100" s="19"/>
      <c r="AJ100" s="19"/>
    </row>
    <row r="101" spans="1:36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9"/>
      <c r="AC101" s="19"/>
      <c r="AD101" s="19"/>
      <c r="AE101" s="19"/>
      <c r="AF101" s="19"/>
      <c r="AG101" s="19"/>
      <c r="AH101" s="19"/>
      <c r="AI101" s="19"/>
      <c r="AJ101" s="19"/>
    </row>
    <row r="102" spans="1:36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</row>
    <row r="103" spans="1:36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</sheetData>
  <mergeCells count="129">
    <mergeCell ref="B1:H1"/>
    <mergeCell ref="B2:H2"/>
    <mergeCell ref="I2:Z2"/>
    <mergeCell ref="C3:H3"/>
    <mergeCell ref="I3:Z3"/>
    <mergeCell ref="C4:H4"/>
    <mergeCell ref="I4:R4"/>
    <mergeCell ref="S4:Z4"/>
    <mergeCell ref="B6:N6"/>
    <mergeCell ref="P6:S6"/>
    <mergeCell ref="U6:Y6"/>
    <mergeCell ref="AA6:AD6"/>
    <mergeCell ref="B7:N7"/>
    <mergeCell ref="P7:S7"/>
    <mergeCell ref="U7:Y7"/>
    <mergeCell ref="AA7:AD7"/>
    <mergeCell ref="B9:AD9"/>
    <mergeCell ref="C10:M10"/>
    <mergeCell ref="S10:W10"/>
    <mergeCell ref="X10:AD10"/>
    <mergeCell ref="B11:AD11"/>
    <mergeCell ref="B12:E12"/>
    <mergeCell ref="F12:N12"/>
    <mergeCell ref="P12:U12"/>
    <mergeCell ref="W12:AD12"/>
    <mergeCell ref="C14:G14"/>
    <mergeCell ref="H14:J14"/>
    <mergeCell ref="M14:Q14"/>
    <mergeCell ref="R14:T14"/>
    <mergeCell ref="W14:AA14"/>
    <mergeCell ref="AB14:AD14"/>
    <mergeCell ref="C15:G15"/>
    <mergeCell ref="H15:J15"/>
    <mergeCell ref="M15:Q15"/>
    <mergeCell ref="R15:T15"/>
    <mergeCell ref="W15:AA15"/>
    <mergeCell ref="AB15:AD15"/>
    <mergeCell ref="C16:G16"/>
    <mergeCell ref="H16:J16"/>
    <mergeCell ref="M16:Q16"/>
    <mergeCell ref="R16:T16"/>
    <mergeCell ref="W16:AA16"/>
    <mergeCell ref="AB16:AD16"/>
    <mergeCell ref="C17:G17"/>
    <mergeCell ref="H17:J17"/>
    <mergeCell ref="M17:Q17"/>
    <mergeCell ref="R17:T17"/>
    <mergeCell ref="W17:AA17"/>
    <mergeCell ref="AB17:AD17"/>
    <mergeCell ref="C21:G21"/>
    <mergeCell ref="H21:J21"/>
    <mergeCell ref="M21:Q21"/>
    <mergeCell ref="R21:T21"/>
    <mergeCell ref="W21:AA21"/>
    <mergeCell ref="AB21:AD21"/>
    <mergeCell ref="C22:G22"/>
    <mergeCell ref="H22:J22"/>
    <mergeCell ref="M22:Q22"/>
    <mergeCell ref="R22:T22"/>
    <mergeCell ref="W22:AA22"/>
    <mergeCell ref="AB22:AD22"/>
    <mergeCell ref="C23:G23"/>
    <mergeCell ref="H23:J23"/>
    <mergeCell ref="M23:Q23"/>
    <mergeCell ref="R23:T23"/>
    <mergeCell ref="W23:AA23"/>
    <mergeCell ref="AB23:AD23"/>
    <mergeCell ref="C24:G24"/>
    <mergeCell ref="H24:J24"/>
    <mergeCell ref="M24:Q24"/>
    <mergeCell ref="R24:T24"/>
    <mergeCell ref="W24:AA24"/>
    <mergeCell ref="AB24:AD24"/>
    <mergeCell ref="B28:E28"/>
    <mergeCell ref="F28:N28"/>
    <mergeCell ref="P28:U28"/>
    <mergeCell ref="W28:AD28"/>
    <mergeCell ref="C30:G30"/>
    <mergeCell ref="H30:J30"/>
    <mergeCell ref="M30:Q30"/>
    <mergeCell ref="R30:T30"/>
    <mergeCell ref="W30:AA30"/>
    <mergeCell ref="AB30:AD30"/>
    <mergeCell ref="C31:G31"/>
    <mergeCell ref="H31:J31"/>
    <mergeCell ref="M31:Q31"/>
    <mergeCell ref="R31:T31"/>
    <mergeCell ref="W31:AA31"/>
    <mergeCell ref="AB31:AD31"/>
    <mergeCell ref="C32:G32"/>
    <mergeCell ref="H32:J32"/>
    <mergeCell ref="M32:Q32"/>
    <mergeCell ref="R32:T32"/>
    <mergeCell ref="W32:AA32"/>
    <mergeCell ref="AB32:AD32"/>
    <mergeCell ref="C33:G33"/>
    <mergeCell ref="H33:J33"/>
    <mergeCell ref="M33:Q33"/>
    <mergeCell ref="R33:T33"/>
    <mergeCell ref="W33:AA33"/>
    <mergeCell ref="AB33:AD33"/>
    <mergeCell ref="B37:E37"/>
    <mergeCell ref="F37:N37"/>
    <mergeCell ref="P37:U37"/>
    <mergeCell ref="W37:AD37"/>
    <mergeCell ref="C39:G39"/>
    <mergeCell ref="H39:J39"/>
    <mergeCell ref="M39:Q39"/>
    <mergeCell ref="R39:T39"/>
    <mergeCell ref="W39:AA39"/>
    <mergeCell ref="AB39:AD39"/>
    <mergeCell ref="C42:G42"/>
    <mergeCell ref="H42:J42"/>
    <mergeCell ref="M42:Q42"/>
    <mergeCell ref="R42:T42"/>
    <mergeCell ref="W42:AA42"/>
    <mergeCell ref="AB42:AD42"/>
    <mergeCell ref="C40:G40"/>
    <mergeCell ref="H40:J40"/>
    <mergeCell ref="M40:Q40"/>
    <mergeCell ref="R40:T40"/>
    <mergeCell ref="W40:AA40"/>
    <mergeCell ref="AB40:AD40"/>
    <mergeCell ref="C41:G41"/>
    <mergeCell ref="H41:J41"/>
    <mergeCell ref="M41:Q41"/>
    <mergeCell ref="R41:T41"/>
    <mergeCell ref="W41:AA41"/>
    <mergeCell ref="AB41:AD41"/>
  </mergeCells>
  <conditionalFormatting sqref="B7:N7">
    <cfRule type="expression" dxfId="8" priority="3">
      <formula>LEN(TRIM(B7))=0</formula>
    </cfRule>
  </conditionalFormatting>
  <conditionalFormatting sqref="F12:N12">
    <cfRule type="expression" dxfId="7" priority="6">
      <formula>LEN(TRIM(F12))=0</formula>
    </cfRule>
  </conditionalFormatting>
  <conditionalFormatting sqref="F28:N28">
    <cfRule type="expression" dxfId="6" priority="5">
      <formula>LEN(TRIM(F28))=0</formula>
    </cfRule>
  </conditionalFormatting>
  <conditionalFormatting sqref="F37:N37">
    <cfRule type="expression" dxfId="5" priority="4">
      <formula>LEN(TRIM(F37))=0</formula>
    </cfRule>
  </conditionalFormatting>
  <conditionalFormatting sqref="P7:S7">
    <cfRule type="expression" dxfId="4" priority="2">
      <formula>LEN(TRIM(P7))=0</formula>
    </cfRule>
  </conditionalFormatting>
  <hyperlinks>
    <hyperlink ref="N10" r:id="rId1" xr:uid="{00000000-0004-0000-0400-000000000000}"/>
    <hyperlink ref="X10" r:id="rId2" display="mailto:fanoust@hotmail.fr" xr:uid="{00000000-0004-0000-0400-000001000000}"/>
  </hyperlinks>
  <printOptions horizontalCentered="1"/>
  <pageMargins left="0.70833333333333304" right="0.70833333333333304" top="0.74791666666666701" bottom="0.74791666666666701" header="0.511811023622047" footer="0.511811023622047"/>
  <pageSetup paperSize="9" orientation="landscape" horizontalDpi="300" verticalDpi="300"/>
  <drawing r:id="rId3"/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xr:uid="{00000000-0002-0000-0400-000000000000}">
          <x14:formula1>
            <xm:f>Menus!$G$2:$G$10</xm:f>
          </x14:formula1>
          <x14:formula2>
            <xm:f>0</xm:f>
          </x14:formula2>
          <xm:sqref>F12:N12 F28:N28 F37:N37 H15:H17 R15:R17 AB15:AB17 H22:H24 R22:R24 AB22:AB24 H31:H33 R31:R33 AB31:AB33 H40:H42 R40:R42 AB40:AB42</xm:sqref>
        </x14:dataValidation>
        <x14:dataValidation type="list" allowBlank="1" showInputMessage="1" showErrorMessage="1" xr:uid="{00000000-0002-0000-0400-000001000000}">
          <x14:formula1>
            <xm:f>Menus!$G$16:$G$22</xm:f>
          </x14:formula1>
          <x14:formula2>
            <xm:f>0</xm:f>
          </x14:formula2>
          <xm:sqref>I15:J17 S15:T17 AC15:AD17 I22:J24 S22:T24 AC22:AD24 I31:J33 S31:T33 AC31:AD33 I40:J42 S40:T42 AC40:AD42</xm:sqref>
        </x14:dataValidation>
        <x14:dataValidation type="list" allowBlank="1" showInputMessage="1" showErrorMessage="1" xr:uid="{00000000-0002-0000-0400-000002000000}">
          <x14:formula1>
            <xm:f>Menus!$K$2:$K$8</xm:f>
          </x14:formula1>
          <x14:formula2>
            <xm:f>0</xm:f>
          </x14:formula2>
          <xm:sqref>P7:S7</xm:sqref>
        </x14:dataValidation>
        <x14:dataValidation type="list" allowBlank="1" showInputMessage="1" showErrorMessage="1" xr:uid="{00000000-0002-0000-0400-000003000000}">
          <x14:formula1>
            <xm:f>Menus!$B$2:$B$37</xm:f>
          </x14:formula1>
          <x14:formula2>
            <xm:f>0</xm:f>
          </x14:formula2>
          <xm:sqref>C7:N7</xm:sqref>
        </x14:dataValidation>
        <x14:dataValidation type="list" allowBlank="1" showInputMessage="1" showErrorMessage="1" xr:uid="{00000000-0002-0000-0400-000004000000}">
          <x14:formula1>
            <xm:f>Menus!$B$2:$B$33</xm:f>
          </x14:formula1>
          <x14:formula2>
            <xm:f>0</xm:f>
          </x14:formula2>
          <xm:sqref>B7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J106"/>
  <sheetViews>
    <sheetView showGridLines="0" topLeftCell="B1" zoomScale="57" zoomScaleNormal="57" workbookViewId="0">
      <selection activeCell="R18" sqref="R18:T18"/>
    </sheetView>
  </sheetViews>
  <sheetFormatPr baseColWidth="10" defaultColWidth="10.7109375" defaultRowHeight="12.75" x14ac:dyDescent="0.2"/>
  <cols>
    <col min="1" max="1" width="1.28515625" customWidth="1"/>
    <col min="2" max="7" width="6.7109375" customWidth="1"/>
    <col min="8" max="8" width="11.140625" customWidth="1"/>
    <col min="9" max="30" width="6.7109375" customWidth="1"/>
  </cols>
  <sheetData>
    <row r="1" spans="1:36" ht="24" customHeight="1" x14ac:dyDescent="0.2">
      <c r="B1" s="65" t="s">
        <v>0</v>
      </c>
      <c r="C1" s="65"/>
      <c r="D1" s="65"/>
      <c r="E1" s="65"/>
      <c r="F1" s="65"/>
      <c r="G1" s="65"/>
      <c r="H1" s="65"/>
    </row>
    <row r="2" spans="1:36" ht="36" customHeight="1" x14ac:dyDescent="0.2">
      <c r="B2" s="66" t="str">
        <f>IF(B7="","",VLOOKUP(B7,Menus!B2:E37,4,FALSE()))</f>
        <v/>
      </c>
      <c r="C2" s="66"/>
      <c r="D2" s="66"/>
      <c r="E2" s="66"/>
      <c r="F2" s="66"/>
      <c r="G2" s="66"/>
      <c r="H2" s="66"/>
      <c r="I2" s="67" t="s">
        <v>1</v>
      </c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7"/>
      <c r="V2" s="67"/>
      <c r="W2" s="67"/>
      <c r="X2" s="67"/>
      <c r="Y2" s="67"/>
      <c r="Z2" s="67"/>
      <c r="AA2" s="1"/>
      <c r="AB2" s="1"/>
      <c r="AC2" s="1"/>
      <c r="AD2" s="1"/>
    </row>
    <row r="3" spans="1:36" ht="30" customHeight="1" x14ac:dyDescent="0.2">
      <c r="B3" s="2" t="s">
        <v>2</v>
      </c>
      <c r="C3" s="68" t="str">
        <f>IF(B2="","",VLOOKUP(B2,Menus!L2:N9,2,FALSE()))</f>
        <v/>
      </c>
      <c r="D3" s="68"/>
      <c r="E3" s="68"/>
      <c r="F3" s="68"/>
      <c r="G3" s="68"/>
      <c r="H3" s="68"/>
      <c r="I3" s="69" t="s">
        <v>3</v>
      </c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1"/>
      <c r="AB3" s="1"/>
      <c r="AC3" s="1"/>
      <c r="AD3" s="1"/>
    </row>
    <row r="4" spans="1:36" ht="30" customHeight="1" x14ac:dyDescent="0.2">
      <c r="B4" s="3" t="s">
        <v>4</v>
      </c>
      <c r="C4" s="62" t="str">
        <f>IF(B2="","",VLOOKUP(B2,Menus!L2:N9,3,FALSE()))</f>
        <v/>
      </c>
      <c r="D4" s="62"/>
      <c r="E4" s="62"/>
      <c r="F4" s="62"/>
      <c r="G4" s="62"/>
      <c r="H4" s="62"/>
      <c r="I4" s="63" t="s">
        <v>5</v>
      </c>
      <c r="J4" s="63"/>
      <c r="K4" s="63"/>
      <c r="L4" s="63"/>
      <c r="M4" s="63"/>
      <c r="N4" s="63"/>
      <c r="O4" s="63"/>
      <c r="P4" s="63"/>
      <c r="Q4" s="63"/>
      <c r="R4" s="63"/>
      <c r="S4" s="64" t="s">
        <v>6</v>
      </c>
      <c r="T4" s="64"/>
      <c r="U4" s="64"/>
      <c r="V4" s="64"/>
      <c r="W4" s="64"/>
      <c r="X4" s="64"/>
      <c r="Y4" s="64"/>
      <c r="Z4" s="64"/>
      <c r="AA4" s="4"/>
      <c r="AB4" s="4"/>
      <c r="AC4" s="4"/>
      <c r="AD4" s="4"/>
    </row>
    <row r="5" spans="1:36" ht="21" customHeight="1" x14ac:dyDescent="0.2">
      <c r="B5" s="5"/>
      <c r="C5" s="6"/>
      <c r="D5" s="5"/>
      <c r="E5" s="5"/>
      <c r="F5" s="5"/>
      <c r="H5" s="7"/>
      <c r="Z5" s="8"/>
      <c r="AA5" s="8"/>
      <c r="AB5" s="8"/>
      <c r="AC5" s="8"/>
    </row>
    <row r="6" spans="1:36" ht="30" customHeight="1" x14ac:dyDescent="0.2">
      <c r="B6" s="58" t="s">
        <v>7</v>
      </c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9"/>
      <c r="P6" s="58" t="s">
        <v>8</v>
      </c>
      <c r="Q6" s="58"/>
      <c r="R6" s="58"/>
      <c r="S6" s="58"/>
      <c r="T6" s="9"/>
      <c r="U6" s="58" t="str">
        <f>IF( ISNUMBER(SEARCH( "5 QUILLES", B7) ), "Nombre de Sets", "Distance" )</f>
        <v>Distance</v>
      </c>
      <c r="V6" s="58"/>
      <c r="W6" s="58"/>
      <c r="X6" s="58"/>
      <c r="Y6" s="58"/>
      <c r="Z6" s="8"/>
      <c r="AA6" s="58" t="str">
        <f>IF( ISNUMBER(SEARCH( "5 QUILLES", B7) ), "Distance", "Limitation de Reprises" )</f>
        <v>Limitation de Reprises</v>
      </c>
      <c r="AB6" s="58"/>
      <c r="AC6" s="58"/>
      <c r="AD6" s="58"/>
      <c r="AH6" s="10"/>
    </row>
    <row r="7" spans="1:36" ht="48" customHeight="1" x14ac:dyDescent="0.2">
      <c r="B7" s="59"/>
      <c r="C7" s="59"/>
      <c r="D7" s="59"/>
      <c r="E7" s="59"/>
      <c r="F7" s="59"/>
      <c r="G7" s="59"/>
      <c r="H7" s="59"/>
      <c r="I7" s="59"/>
      <c r="J7" s="59"/>
      <c r="K7" s="59"/>
      <c r="L7" s="59"/>
      <c r="M7" s="59"/>
      <c r="N7" s="59"/>
      <c r="O7" s="11"/>
      <c r="P7" s="60" t="s">
        <v>24</v>
      </c>
      <c r="Q7" s="60"/>
      <c r="R7" s="60"/>
      <c r="S7" s="60"/>
      <c r="U7" s="61" t="str">
        <f>IF($B$7="","",VLOOKUP($B$7,Menus!$B$2:$D$37,2,FALSE()))</f>
        <v/>
      </c>
      <c r="V7" s="61"/>
      <c r="W7" s="61"/>
      <c r="X7" s="61"/>
      <c r="Y7" s="61"/>
      <c r="AA7" s="61" t="str">
        <f>IF($B$7="","",IF(VLOOKUP($B$7,Menus!$B$2:$D$37,3,FALSE())="","",VLOOKUP($B$7,Menus!$B$2:$D$37,3,FALSE())))</f>
        <v/>
      </c>
      <c r="AB7" s="61"/>
      <c r="AC7" s="61"/>
      <c r="AD7" s="61"/>
    </row>
    <row r="8" spans="1:36" ht="21" customHeight="1" x14ac:dyDescent="0.2">
      <c r="AJ8" s="12"/>
    </row>
    <row r="9" spans="1:36" ht="21.75" customHeight="1" x14ac:dyDescent="0.2">
      <c r="B9" s="54" t="s">
        <v>9</v>
      </c>
      <c r="C9" s="54"/>
      <c r="D9" s="54"/>
      <c r="E9" s="54"/>
      <c r="F9" s="54"/>
      <c r="G9" s="54"/>
      <c r="H9" s="54"/>
      <c r="I9" s="54"/>
      <c r="J9" s="54"/>
      <c r="K9" s="54"/>
      <c r="L9" s="54"/>
      <c r="M9" s="54"/>
      <c r="N9" s="54"/>
      <c r="O9" s="54"/>
      <c r="P9" s="54"/>
      <c r="Q9" s="54"/>
      <c r="R9" s="54"/>
      <c r="S9" s="54"/>
      <c r="T9" s="54"/>
      <c r="U9" s="54"/>
      <c r="V9" s="54"/>
      <c r="W9" s="54"/>
      <c r="X9" s="54"/>
      <c r="Y9" s="54"/>
      <c r="Z9" s="54"/>
      <c r="AA9" s="54"/>
      <c r="AB9" s="54"/>
      <c r="AC9" s="54"/>
      <c r="AD9" s="54"/>
    </row>
    <row r="10" spans="1:36" ht="21.75" customHeight="1" x14ac:dyDescent="0.2">
      <c r="B10" s="13"/>
      <c r="C10" s="55" t="s">
        <v>10</v>
      </c>
      <c r="D10" s="55"/>
      <c r="E10" s="55"/>
      <c r="F10" s="55"/>
      <c r="G10" s="55"/>
      <c r="H10" s="55"/>
      <c r="I10" s="55"/>
      <c r="J10" s="55"/>
      <c r="K10" s="55"/>
      <c r="L10" s="55"/>
      <c r="M10" s="55"/>
      <c r="N10" s="14" t="s">
        <v>11</v>
      </c>
      <c r="O10" s="14"/>
      <c r="P10" s="14"/>
      <c r="Q10" s="14"/>
      <c r="R10" s="15"/>
      <c r="S10" s="55" t="s">
        <v>12</v>
      </c>
      <c r="T10" s="55"/>
      <c r="U10" s="55"/>
      <c r="V10" s="55"/>
      <c r="W10" s="55"/>
      <c r="X10" s="56" t="str">
        <f>IF(B2="","",VLOOKUP(B2,Menus!L2:N9,2,FALSE()))</f>
        <v/>
      </c>
      <c r="Y10" s="56"/>
      <c r="Z10" s="56"/>
      <c r="AA10" s="56"/>
      <c r="AB10" s="56"/>
      <c r="AC10" s="56"/>
      <c r="AD10" s="56"/>
    </row>
    <row r="11" spans="1:36" ht="21" customHeight="1" x14ac:dyDescent="0.2">
      <c r="B11" s="57"/>
      <c r="C11" s="57"/>
      <c r="D11" s="57"/>
      <c r="E11" s="57"/>
      <c r="F11" s="57"/>
      <c r="G11" s="57"/>
      <c r="H11" s="57"/>
      <c r="I11" s="57"/>
      <c r="J11" s="57"/>
      <c r="K11" s="57"/>
      <c r="L11" s="57"/>
      <c r="M11" s="57"/>
      <c r="N11" s="57"/>
      <c r="O11" s="57"/>
      <c r="P11" s="57"/>
      <c r="Q11" s="57"/>
      <c r="R11" s="57"/>
      <c r="S11" s="57"/>
      <c r="T11" s="57"/>
      <c r="U11" s="57"/>
      <c r="V11" s="57"/>
      <c r="W11" s="57"/>
      <c r="X11" s="57"/>
      <c r="Y11" s="57"/>
      <c r="Z11" s="57"/>
      <c r="AA11" s="57"/>
      <c r="AB11" s="57"/>
      <c r="AC11" s="57"/>
      <c r="AD11" s="57"/>
    </row>
    <row r="12" spans="1:36" ht="24" customHeight="1" x14ac:dyDescent="0.2">
      <c r="B12" s="49" t="s">
        <v>13</v>
      </c>
      <c r="C12" s="49"/>
      <c r="D12" s="49"/>
      <c r="E12" s="49"/>
      <c r="F12" s="50"/>
      <c r="G12" s="50"/>
      <c r="H12" s="50"/>
      <c r="I12" s="50"/>
      <c r="J12" s="50"/>
      <c r="K12" s="50"/>
      <c r="L12" s="50"/>
      <c r="M12" s="50"/>
      <c r="N12" s="50"/>
      <c r="O12" s="16"/>
      <c r="P12" s="51" t="str">
        <f>IF(F12="","",VLOOKUP(F12,Menus!$G$2:$I$11,2,FALSE()))</f>
        <v/>
      </c>
      <c r="Q12" s="51"/>
      <c r="R12" s="51"/>
      <c r="S12" s="51"/>
      <c r="T12" s="51"/>
      <c r="U12" s="51"/>
      <c r="V12" s="17"/>
      <c r="W12" s="51" t="str">
        <f>IF(F12="","",VLOOKUP(F12,Menus!$G$2:$I$11,3,FALSE()))</f>
        <v/>
      </c>
      <c r="X12" s="51"/>
      <c r="Y12" s="51"/>
      <c r="Z12" s="51"/>
      <c r="AA12" s="51"/>
      <c r="AB12" s="51"/>
      <c r="AC12" s="51"/>
      <c r="AD12" s="51"/>
    </row>
    <row r="13" spans="1:36" ht="48.75" customHeight="1" x14ac:dyDescent="0.2"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</row>
    <row r="14" spans="1:36" ht="18.75" customHeight="1" x14ac:dyDescent="0.2">
      <c r="A14" s="23"/>
      <c r="L14" s="24" t="s">
        <v>24</v>
      </c>
      <c r="M14" s="52" t="s">
        <v>15</v>
      </c>
      <c r="N14" s="52"/>
      <c r="O14" s="52"/>
      <c r="P14" s="52"/>
      <c r="Q14" s="52"/>
      <c r="R14" s="53" t="s">
        <v>16</v>
      </c>
      <c r="S14" s="53"/>
      <c r="T14" s="53"/>
      <c r="V14" s="25"/>
      <c r="W14" s="25"/>
      <c r="X14" s="25"/>
      <c r="Y14" s="25"/>
      <c r="Z14" s="25"/>
      <c r="AA14" s="26"/>
      <c r="AB14" s="26"/>
      <c r="AC14" s="26"/>
    </row>
    <row r="15" spans="1:36" ht="18" customHeight="1" x14ac:dyDescent="0.2">
      <c r="A15" s="27"/>
      <c r="L15" s="28">
        <v>1</v>
      </c>
      <c r="M15" s="47"/>
      <c r="N15" s="47"/>
      <c r="O15" s="47"/>
      <c r="P15" s="47"/>
      <c r="Q15" s="47"/>
      <c r="R15" s="48"/>
      <c r="S15" s="48"/>
      <c r="T15" s="48"/>
      <c r="V15" s="25"/>
      <c r="W15" s="25"/>
      <c r="X15" s="25"/>
      <c r="Y15" s="25"/>
      <c r="Z15" s="25"/>
      <c r="AA15" s="26"/>
      <c r="AB15" s="26"/>
      <c r="AC15" s="26"/>
    </row>
    <row r="16" spans="1:36" ht="18" customHeight="1" x14ac:dyDescent="0.2">
      <c r="A16" s="27"/>
      <c r="L16" s="28">
        <v>2</v>
      </c>
      <c r="M16" s="47"/>
      <c r="N16" s="47"/>
      <c r="O16" s="47"/>
      <c r="P16" s="47"/>
      <c r="Q16" s="47"/>
      <c r="R16" s="48"/>
      <c r="S16" s="48"/>
      <c r="T16" s="48"/>
      <c r="V16" s="29"/>
      <c r="W16" s="29"/>
      <c r="X16" s="29"/>
      <c r="Y16" s="29"/>
      <c r="Z16" s="29"/>
      <c r="AA16" s="29"/>
      <c r="AB16" s="29"/>
      <c r="AC16" s="29"/>
    </row>
    <row r="17" spans="1:36" ht="18" customHeight="1" x14ac:dyDescent="0.2">
      <c r="A17" s="27"/>
      <c r="L17" s="28">
        <v>3</v>
      </c>
      <c r="M17" s="47"/>
      <c r="N17" s="47"/>
      <c r="O17" s="47"/>
      <c r="P17" s="47"/>
      <c r="Q17" s="47"/>
      <c r="R17" s="48"/>
      <c r="S17" s="48"/>
      <c r="T17" s="48"/>
      <c r="V17" s="25"/>
      <c r="W17" s="25"/>
      <c r="X17" s="25"/>
      <c r="Y17" s="25"/>
      <c r="Z17" s="25"/>
      <c r="AA17" s="26"/>
      <c r="AB17" s="26"/>
      <c r="AC17" s="26"/>
    </row>
    <row r="18" spans="1:36" ht="18" customHeight="1" x14ac:dyDescent="0.2">
      <c r="A18" s="27"/>
      <c r="L18" s="30">
        <v>4</v>
      </c>
      <c r="M18" s="47"/>
      <c r="N18" s="47"/>
      <c r="O18" s="47"/>
      <c r="P18" s="47"/>
      <c r="Q18" s="47"/>
      <c r="R18" s="48"/>
      <c r="S18" s="48"/>
      <c r="T18" s="48"/>
      <c r="V18" s="25"/>
      <c r="W18" s="25"/>
      <c r="X18" s="25"/>
      <c r="Y18" s="25"/>
      <c r="Z18" s="25"/>
      <c r="AA18" s="26"/>
      <c r="AB18" s="26"/>
      <c r="AC18" s="26"/>
    </row>
    <row r="19" spans="1:36" ht="20.25" x14ac:dyDescent="0.2">
      <c r="A19" s="31"/>
      <c r="K19" s="29"/>
      <c r="L19" s="29"/>
      <c r="M19" s="29"/>
      <c r="N19" s="29"/>
      <c r="O19" s="29"/>
      <c r="P19" s="29"/>
      <c r="Q19" s="29"/>
      <c r="R19" s="29"/>
      <c r="S19" s="29"/>
      <c r="T19" s="29"/>
      <c r="V19" s="32"/>
      <c r="W19" s="32"/>
      <c r="X19" s="32"/>
      <c r="Y19" s="29"/>
      <c r="Z19" s="29"/>
      <c r="AA19" s="33"/>
      <c r="AB19" s="33"/>
      <c r="AC19" s="33"/>
    </row>
    <row r="20" spans="1:36" s="19" customFormat="1" ht="15.75" x14ac:dyDescent="0.2">
      <c r="A20" s="34"/>
      <c r="B20"/>
      <c r="C20"/>
      <c r="D20"/>
      <c r="E20"/>
      <c r="F20"/>
      <c r="G20"/>
      <c r="H20"/>
      <c r="I20"/>
      <c r="J20"/>
      <c r="K20" s="35"/>
      <c r="L20" s="29"/>
      <c r="M20" s="36" t="s">
        <v>25</v>
      </c>
      <c r="N20" s="35"/>
      <c r="O20" s="35"/>
      <c r="P20" s="35"/>
      <c r="Q20" s="35"/>
      <c r="R20" s="35"/>
      <c r="S20" s="35"/>
      <c r="T20" s="35"/>
      <c r="U20"/>
      <c r="V20" s="34"/>
      <c r="W20" s="34"/>
      <c r="X20" s="34"/>
      <c r="Y20" s="34"/>
      <c r="Z20" s="34"/>
      <c r="AA20" s="34"/>
      <c r="AB20" s="29"/>
      <c r="AC20" s="29"/>
      <c r="AD20"/>
      <c r="AE20"/>
      <c r="AF20"/>
      <c r="AG20"/>
      <c r="AH20"/>
      <c r="AI20"/>
      <c r="AJ20"/>
    </row>
    <row r="21" spans="1:36" s="19" customFormat="1" ht="15.75" x14ac:dyDescent="0.2">
      <c r="A21" s="23"/>
      <c r="B21"/>
      <c r="C21"/>
      <c r="D21"/>
      <c r="E21"/>
      <c r="F21"/>
      <c r="G21"/>
      <c r="H21"/>
      <c r="I21"/>
      <c r="J21"/>
      <c r="K21" s="35"/>
      <c r="L21"/>
      <c r="M21" s="36" t="s">
        <v>26</v>
      </c>
      <c r="N21" s="35"/>
      <c r="O21" s="35"/>
      <c r="P21" s="35"/>
      <c r="Q21" s="35"/>
      <c r="R21" s="35"/>
      <c r="S21" s="35"/>
      <c r="T21" s="35"/>
      <c r="U21"/>
      <c r="V21" s="25"/>
      <c r="W21" s="25"/>
      <c r="X21" s="25"/>
      <c r="Y21" s="25"/>
      <c r="Z21" s="25"/>
      <c r="AA21" s="26"/>
      <c r="AB21" s="26"/>
      <c r="AC21" s="26"/>
      <c r="AD21"/>
      <c r="AE21"/>
      <c r="AF21"/>
      <c r="AG21"/>
      <c r="AH21"/>
      <c r="AI21"/>
      <c r="AJ21"/>
    </row>
    <row r="22" spans="1:36" s="19" customFormat="1" ht="15.75" x14ac:dyDescent="0.2">
      <c r="A22" s="27"/>
      <c r="B22"/>
      <c r="C22"/>
      <c r="D22"/>
      <c r="E22"/>
      <c r="F22"/>
      <c r="G22"/>
      <c r="H22"/>
      <c r="I22"/>
      <c r="J22"/>
      <c r="K22" s="37"/>
      <c r="L22"/>
      <c r="M22" s="25" t="s">
        <v>27</v>
      </c>
      <c r="N22" s="37"/>
      <c r="O22" s="37"/>
      <c r="P22" s="37"/>
      <c r="Q22" s="37"/>
      <c r="R22" s="37"/>
      <c r="S22" s="37"/>
      <c r="T22" s="37"/>
      <c r="U22"/>
      <c r="V22" s="25"/>
      <c r="W22" s="25"/>
      <c r="X22" s="25"/>
      <c r="Y22" s="25"/>
      <c r="Z22" s="25"/>
      <c r="AA22" s="26"/>
      <c r="AB22" s="26"/>
      <c r="AC22" s="26"/>
      <c r="AD22"/>
      <c r="AE22"/>
      <c r="AF22"/>
      <c r="AG22"/>
      <c r="AH22"/>
      <c r="AI22"/>
      <c r="AJ22"/>
    </row>
    <row r="23" spans="1:36" s="19" customFormat="1" ht="15.75" x14ac:dyDescent="0.2">
      <c r="A23" s="27"/>
      <c r="B23"/>
      <c r="C23"/>
      <c r="D23"/>
      <c r="E23"/>
      <c r="F23"/>
      <c r="G23"/>
      <c r="H23"/>
      <c r="I23"/>
      <c r="J23"/>
      <c r="K23" s="35"/>
      <c r="L23" s="38"/>
      <c r="M23" s="36" t="s">
        <v>28</v>
      </c>
      <c r="N23" s="35"/>
      <c r="O23" s="35"/>
      <c r="P23" s="35"/>
      <c r="Q23" s="35"/>
      <c r="R23" s="35"/>
      <c r="S23" s="35"/>
      <c r="T23" s="35"/>
      <c r="U23"/>
      <c r="V23" s="25"/>
      <c r="W23" s="25"/>
      <c r="X23" s="25"/>
      <c r="Y23" s="25"/>
      <c r="Z23" s="25"/>
      <c r="AA23" s="26"/>
      <c r="AB23" s="26"/>
      <c r="AC23" s="26"/>
      <c r="AD23"/>
      <c r="AE23"/>
      <c r="AF23"/>
      <c r="AG23"/>
      <c r="AH23"/>
      <c r="AI23"/>
      <c r="AJ23"/>
    </row>
    <row r="24" spans="1:36" ht="18" customHeight="1" x14ac:dyDescent="0.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22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</row>
    <row r="25" spans="1:36" x14ac:dyDescent="0.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22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</row>
    <row r="26" spans="1:36" s="19" customFormat="1" x14ac:dyDescent="0.2">
      <c r="W26" s="22"/>
    </row>
    <row r="27" spans="1:36" s="19" customFormat="1" x14ac:dyDescent="0.2">
      <c r="W27" s="22"/>
    </row>
    <row r="28" spans="1:36" s="19" customFormat="1" ht="24" customHeight="1" x14ac:dyDescent="0.2">
      <c r="A28"/>
      <c r="W28" s="22"/>
      <c r="AE28"/>
      <c r="AF28"/>
      <c r="AG28"/>
      <c r="AH28"/>
      <c r="AI28"/>
      <c r="AJ28"/>
    </row>
    <row r="29" spans="1:36" s="19" customFormat="1" x14ac:dyDescent="0.2">
      <c r="A29"/>
      <c r="W29" s="22"/>
      <c r="AE29"/>
      <c r="AF29"/>
      <c r="AG29"/>
      <c r="AH29"/>
      <c r="AI29"/>
      <c r="AJ29"/>
    </row>
    <row r="30" spans="1:36" s="19" customFormat="1" ht="19.5" customHeight="1" x14ac:dyDescent="0.2">
      <c r="W30" s="22"/>
    </row>
    <row r="31" spans="1:36" s="19" customFormat="1" ht="18" customHeight="1" x14ac:dyDescent="0.2">
      <c r="W31" s="22"/>
    </row>
    <row r="32" spans="1:36" s="19" customFormat="1" ht="18" customHeight="1" x14ac:dyDescent="0.2">
      <c r="W32" s="22"/>
    </row>
    <row r="33" spans="1:36" ht="18" customHeight="1" x14ac:dyDescent="0.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22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</row>
    <row r="34" spans="1:36" x14ac:dyDescent="0.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22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</row>
    <row r="35" spans="1:36" s="19" customFormat="1" x14ac:dyDescent="0.2">
      <c r="W35" s="22"/>
    </row>
    <row r="36" spans="1:36" s="19" customFormat="1" x14ac:dyDescent="0.2">
      <c r="W36" s="22"/>
    </row>
    <row r="37" spans="1:36" s="19" customFormat="1" ht="24" customHeight="1" x14ac:dyDescent="0.2">
      <c r="A37"/>
      <c r="W37" s="22"/>
      <c r="AE37"/>
      <c r="AF37"/>
      <c r="AG37"/>
      <c r="AH37"/>
      <c r="AI37"/>
      <c r="AJ37"/>
    </row>
    <row r="38" spans="1:36" s="19" customFormat="1" x14ac:dyDescent="0.2">
      <c r="A38"/>
      <c r="W38" s="22"/>
      <c r="AE38"/>
      <c r="AF38"/>
      <c r="AG38"/>
      <c r="AH38"/>
      <c r="AI38"/>
      <c r="AJ38"/>
    </row>
    <row r="39" spans="1:36" s="19" customFormat="1" ht="19.5" customHeight="1" x14ac:dyDescent="0.2">
      <c r="W39" s="22"/>
    </row>
    <row r="40" spans="1:36" s="19" customFormat="1" ht="18" customHeight="1" x14ac:dyDescent="0.2">
      <c r="W40" s="22"/>
    </row>
    <row r="41" spans="1:36" s="19" customFormat="1" ht="18" customHeight="1" x14ac:dyDescent="0.2">
      <c r="W41" s="22"/>
    </row>
    <row r="42" spans="1:36" s="19" customFormat="1" ht="18" customHeight="1" x14ac:dyDescent="0.2">
      <c r="W42" s="22"/>
    </row>
    <row r="43" spans="1:36" s="19" customFormat="1" x14ac:dyDescent="0.2">
      <c r="W43" s="22"/>
    </row>
    <row r="44" spans="1:36" s="19" customFormat="1" x14ac:dyDescent="0.2">
      <c r="W44" s="22"/>
    </row>
    <row r="45" spans="1:36" s="19" customFormat="1" x14ac:dyDescent="0.2"/>
    <row r="46" spans="1:36" s="19" customFormat="1" x14ac:dyDescent="0.2"/>
    <row r="47" spans="1:36" s="19" customFormat="1" x14ac:dyDescent="0.2"/>
    <row r="48" spans="1:36" s="19" customFormat="1" x14ac:dyDescent="0.2"/>
    <row r="49" s="19" customFormat="1" x14ac:dyDescent="0.2"/>
    <row r="50" s="19" customFormat="1" x14ac:dyDescent="0.2"/>
    <row r="51" s="19" customFormat="1" x14ac:dyDescent="0.2"/>
    <row r="52" s="19" customFormat="1" x14ac:dyDescent="0.2"/>
    <row r="53" s="19" customFormat="1" x14ac:dyDescent="0.2"/>
    <row r="54" s="19" customFormat="1" x14ac:dyDescent="0.2"/>
    <row r="55" s="19" customFormat="1" x14ac:dyDescent="0.2"/>
    <row r="56" s="19" customFormat="1" x14ac:dyDescent="0.2"/>
    <row r="57" s="19" customFormat="1" x14ac:dyDescent="0.2"/>
    <row r="58" s="19" customFormat="1" x14ac:dyDescent="0.2"/>
    <row r="59" s="19" customFormat="1" x14ac:dyDescent="0.2"/>
    <row r="60" s="19" customFormat="1" x14ac:dyDescent="0.2"/>
    <row r="61" s="19" customFormat="1" x14ac:dyDescent="0.2"/>
    <row r="62" s="19" customFormat="1" x14ac:dyDescent="0.2"/>
    <row r="63" s="19" customFormat="1" x14ac:dyDescent="0.2"/>
    <row r="64" s="19" customFormat="1" x14ac:dyDescent="0.2"/>
    <row r="65" s="19" customFormat="1" x14ac:dyDescent="0.2"/>
    <row r="66" s="19" customFormat="1" x14ac:dyDescent="0.2"/>
    <row r="67" s="19" customFormat="1" x14ac:dyDescent="0.2"/>
    <row r="68" s="19" customFormat="1" x14ac:dyDescent="0.2"/>
    <row r="69" s="19" customFormat="1" x14ac:dyDescent="0.2"/>
    <row r="70" s="19" customFormat="1" x14ac:dyDescent="0.2"/>
    <row r="71" s="19" customFormat="1" x14ac:dyDescent="0.2"/>
    <row r="72" s="19" customFormat="1" x14ac:dyDescent="0.2"/>
    <row r="73" s="19" customFormat="1" x14ac:dyDescent="0.2"/>
    <row r="74" s="19" customFormat="1" x14ac:dyDescent="0.2"/>
    <row r="75" s="19" customFormat="1" x14ac:dyDescent="0.2"/>
    <row r="76" s="19" customFormat="1" x14ac:dyDescent="0.2"/>
    <row r="77" s="19" customFormat="1" x14ac:dyDescent="0.2"/>
    <row r="78" s="19" customFormat="1" x14ac:dyDescent="0.2"/>
    <row r="79" s="19" customFormat="1" x14ac:dyDescent="0.2"/>
    <row r="80" s="19" customFormat="1" x14ac:dyDescent="0.2"/>
    <row r="81" s="19" customFormat="1" x14ac:dyDescent="0.2"/>
    <row r="82" s="19" customFormat="1" x14ac:dyDescent="0.2"/>
    <row r="83" s="19" customFormat="1" x14ac:dyDescent="0.2"/>
    <row r="84" s="19" customFormat="1" x14ac:dyDescent="0.2"/>
    <row r="85" s="19" customFormat="1" x14ac:dyDescent="0.2"/>
    <row r="86" s="19" customFormat="1" x14ac:dyDescent="0.2"/>
    <row r="87" s="19" customFormat="1" x14ac:dyDescent="0.2"/>
    <row r="88" s="19" customFormat="1" x14ac:dyDescent="0.2"/>
    <row r="89" s="19" customFormat="1" x14ac:dyDescent="0.2"/>
    <row r="90" s="19" customFormat="1" x14ac:dyDescent="0.2"/>
    <row r="91" s="19" customFormat="1" x14ac:dyDescent="0.2"/>
    <row r="92" s="19" customFormat="1" x14ac:dyDescent="0.2"/>
    <row r="93" s="19" customFormat="1" x14ac:dyDescent="0.2"/>
    <row r="94" s="19" customFormat="1" x14ac:dyDescent="0.2"/>
    <row r="95" s="19" customFormat="1" x14ac:dyDescent="0.2"/>
    <row r="96" s="19" customFormat="1" x14ac:dyDescent="0.2"/>
    <row r="97" spans="1:36" s="19" customFormat="1" x14ac:dyDescent="0.2"/>
    <row r="98" spans="1:36" s="19" customFormat="1" x14ac:dyDescent="0.2"/>
    <row r="99" spans="1:36" s="19" customFormat="1" x14ac:dyDescent="0.2"/>
    <row r="100" spans="1:36" s="19" customFormat="1" x14ac:dyDescent="0.2"/>
    <row r="101" spans="1:36" s="19" customFormat="1" x14ac:dyDescent="0.2"/>
    <row r="102" spans="1:36" s="19" customFormat="1" x14ac:dyDescent="0.2"/>
    <row r="103" spans="1:36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</row>
    <row r="104" spans="1:36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9"/>
      <c r="AC104" s="19"/>
      <c r="AD104" s="19"/>
      <c r="AE104" s="19"/>
      <c r="AF104" s="19"/>
      <c r="AG104" s="19"/>
      <c r="AH104" s="19"/>
      <c r="AI104" s="19"/>
      <c r="AJ104" s="19"/>
    </row>
    <row r="105" spans="1:36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</row>
    <row r="106" spans="1:36" x14ac:dyDescent="0.2">
      <c r="A106" s="19"/>
      <c r="B106" s="19"/>
      <c r="C106" s="19"/>
      <c r="D106" s="19"/>
      <c r="E106" s="19"/>
      <c r="F106" s="19"/>
      <c r="G106" s="19"/>
      <c r="H106" s="19"/>
      <c r="I106" s="19"/>
      <c r="J106" s="19"/>
      <c r="K106" s="19"/>
      <c r="L106" s="19"/>
      <c r="M106" s="19"/>
      <c r="N106" s="19"/>
      <c r="O106" s="19"/>
      <c r="P106" s="19"/>
      <c r="Q106" s="19"/>
      <c r="R106" s="19"/>
      <c r="S106" s="19"/>
      <c r="T106" s="19"/>
      <c r="U106" s="19"/>
      <c r="V106" s="19"/>
      <c r="W106" s="19"/>
      <c r="X106" s="19"/>
      <c r="Y106" s="19"/>
      <c r="Z106" s="19"/>
      <c r="AA106" s="19"/>
      <c r="AB106" s="19"/>
      <c r="AC106" s="19"/>
      <c r="AD106" s="19"/>
      <c r="AE106" s="19"/>
      <c r="AF106" s="19"/>
      <c r="AG106" s="19"/>
      <c r="AH106" s="19"/>
      <c r="AI106" s="19"/>
      <c r="AJ106" s="19"/>
    </row>
  </sheetData>
  <mergeCells count="35">
    <mergeCell ref="B1:H1"/>
    <mergeCell ref="B2:H2"/>
    <mergeCell ref="I2:Z2"/>
    <mergeCell ref="C3:H3"/>
    <mergeCell ref="I3:Z3"/>
    <mergeCell ref="C4:H4"/>
    <mergeCell ref="I4:R4"/>
    <mergeCell ref="S4:Z4"/>
    <mergeCell ref="B6:N6"/>
    <mergeCell ref="P6:S6"/>
    <mergeCell ref="U6:Y6"/>
    <mergeCell ref="AA6:AD6"/>
    <mergeCell ref="B7:N7"/>
    <mergeCell ref="P7:S7"/>
    <mergeCell ref="U7:Y7"/>
    <mergeCell ref="AA7:AD7"/>
    <mergeCell ref="B9:AD9"/>
    <mergeCell ref="C10:M10"/>
    <mergeCell ref="S10:W10"/>
    <mergeCell ref="X10:AD10"/>
    <mergeCell ref="B11:AD11"/>
    <mergeCell ref="B12:E12"/>
    <mergeCell ref="F12:N12"/>
    <mergeCell ref="P12:U12"/>
    <mergeCell ref="W12:AD12"/>
    <mergeCell ref="M14:Q14"/>
    <mergeCell ref="R14:T14"/>
    <mergeCell ref="M18:Q18"/>
    <mergeCell ref="R18:T18"/>
    <mergeCell ref="M15:Q15"/>
    <mergeCell ref="R15:T15"/>
    <mergeCell ref="M16:Q16"/>
    <mergeCell ref="R16:T16"/>
    <mergeCell ref="M17:Q17"/>
    <mergeCell ref="R17:T17"/>
  </mergeCells>
  <conditionalFormatting sqref="B7:N7">
    <cfRule type="expression" dxfId="3" priority="4">
      <formula>LEN(TRIM(B7))=0</formula>
    </cfRule>
  </conditionalFormatting>
  <conditionalFormatting sqref="F12:N12">
    <cfRule type="expression" dxfId="2" priority="2">
      <formula>LEN(TRIM(F12))=0</formula>
    </cfRule>
  </conditionalFormatting>
  <conditionalFormatting sqref="P7:S7">
    <cfRule type="expression" dxfId="1" priority="3">
      <formula>LEN(TRIM(P7))=0</formula>
    </cfRule>
  </conditionalFormatting>
  <hyperlinks>
    <hyperlink ref="N10" r:id="rId1" xr:uid="{00000000-0004-0000-0500-000000000000}"/>
    <hyperlink ref="X10" r:id="rId2" display="mailto:fanoust@hotmail.fr" xr:uid="{00000000-0004-0000-0500-000001000000}"/>
  </hyperlinks>
  <printOptions horizontalCentered="1"/>
  <pageMargins left="0.39374999999999999" right="0.39374999999999999" top="0.39374999999999999" bottom="0" header="0.511811023622047" footer="0.511811023622047"/>
  <pageSetup paperSize="9" orientation="landscape" horizontalDpi="300" verticalDpi="300"/>
  <drawing r:id="rId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00000000-0002-0000-0500-000000000000}">
          <x14:formula1>
            <xm:f>Menus!$G$16:$G$22</xm:f>
          </x14:formula1>
          <x14:formula2>
            <xm:f>0</xm:f>
          </x14:formula2>
          <xm:sqref>S15:T18</xm:sqref>
        </x14:dataValidation>
        <x14:dataValidation type="list" allowBlank="1" showInputMessage="1" showErrorMessage="1" xr:uid="{00000000-0002-0000-0500-000001000000}">
          <x14:formula1>
            <xm:f>Menus!$G$2:$G$10</xm:f>
          </x14:formula1>
          <x14:formula2>
            <xm:f>0</xm:f>
          </x14:formula2>
          <xm:sqref>F12:N12 R15:R18</xm:sqref>
        </x14:dataValidation>
        <x14:dataValidation type="list" allowBlank="1" showInputMessage="1" showErrorMessage="1" xr:uid="{00000000-0002-0000-0500-000002000000}">
          <x14:formula1>
            <xm:f>Menus!$B$2:$B$37</xm:f>
          </x14:formula1>
          <x14:formula2>
            <xm:f>0</xm:f>
          </x14:formula2>
          <xm:sqref>B7:N7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AD45"/>
  <sheetViews>
    <sheetView zoomScale="57" zoomScaleNormal="57" workbookViewId="0">
      <selection activeCell="F5" activeCellId="1" sqref="R18:T18 F5"/>
    </sheetView>
  </sheetViews>
  <sheetFormatPr baseColWidth="10" defaultColWidth="10.7109375" defaultRowHeight="12.75" x14ac:dyDescent="0.2"/>
  <cols>
    <col min="1" max="30" width="6.7109375" customWidth="1"/>
  </cols>
  <sheetData>
    <row r="3" spans="1:30" x14ac:dyDescent="0.2">
      <c r="B3" s="39" t="s">
        <v>29</v>
      </c>
    </row>
    <row r="5" spans="1:30" ht="24" customHeight="1" x14ac:dyDescent="0.2">
      <c r="B5" s="49" t="s">
        <v>13</v>
      </c>
      <c r="C5" s="49"/>
      <c r="D5" s="49"/>
      <c r="E5" s="49"/>
      <c r="F5" s="50"/>
      <c r="G5" s="50"/>
      <c r="H5" s="50"/>
      <c r="I5" s="50"/>
      <c r="J5" s="50"/>
      <c r="K5" s="50"/>
      <c r="L5" s="50"/>
      <c r="M5" s="50"/>
      <c r="N5" s="50"/>
      <c r="O5" s="16"/>
      <c r="P5" s="51" t="str">
        <f>IF(F5="","",VLOOKUP(F5,Menus!$G$2:$I$11,2,FALSE()))</f>
        <v/>
      </c>
      <c r="Q5" s="51"/>
      <c r="R5" s="51"/>
      <c r="S5" s="51"/>
      <c r="T5" s="51"/>
      <c r="U5" s="51"/>
      <c r="V5" s="17"/>
      <c r="W5" s="51" t="str">
        <f>IF(F5="","",VLOOKUP(F5,Menus!$G$2:$I$11,3,FALSE()))</f>
        <v/>
      </c>
      <c r="X5" s="51"/>
      <c r="Y5" s="51"/>
      <c r="Z5" s="51"/>
      <c r="AA5" s="51"/>
      <c r="AB5" s="51"/>
      <c r="AC5" s="51"/>
      <c r="AD5" s="51"/>
    </row>
    <row r="6" spans="1:30" x14ac:dyDescent="0.2"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</row>
    <row r="7" spans="1:30" x14ac:dyDescent="0.2"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8"/>
      <c r="AA7" s="18"/>
      <c r="AB7" s="18"/>
    </row>
    <row r="8" spans="1:30" x14ac:dyDescent="0.2">
      <c r="B8" s="39" t="s">
        <v>30</v>
      </c>
    </row>
    <row r="9" spans="1:30" s="19" customFormat="1" x14ac:dyDescent="0.2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</row>
    <row r="10" spans="1:30" s="19" customFormat="1" ht="18.75" customHeight="1" x14ac:dyDescent="0.2">
      <c r="B10" s="20" t="s">
        <v>14</v>
      </c>
      <c r="C10" s="52" t="s">
        <v>15</v>
      </c>
      <c r="D10" s="52"/>
      <c r="E10" s="52"/>
      <c r="F10" s="52"/>
      <c r="G10" s="52"/>
      <c r="H10" s="53" t="s">
        <v>16</v>
      </c>
      <c r="I10" s="53"/>
      <c r="J10" s="53"/>
      <c r="L10" s="20" t="s">
        <v>17</v>
      </c>
      <c r="M10" s="52" t="s">
        <v>15</v>
      </c>
      <c r="N10" s="52"/>
      <c r="O10" s="52"/>
      <c r="P10" s="52"/>
      <c r="Q10" s="52"/>
      <c r="R10" s="53" t="s">
        <v>16</v>
      </c>
      <c r="S10" s="53"/>
      <c r="T10" s="53"/>
      <c r="V10" s="20" t="s">
        <v>18</v>
      </c>
      <c r="W10" s="52" t="s">
        <v>15</v>
      </c>
      <c r="X10" s="52"/>
      <c r="Y10" s="52"/>
      <c r="Z10" s="52"/>
      <c r="AA10" s="52"/>
      <c r="AB10" s="53" t="s">
        <v>16</v>
      </c>
      <c r="AC10" s="53"/>
      <c r="AD10" s="53"/>
    </row>
    <row r="11" spans="1:30" s="19" customFormat="1" ht="18" customHeight="1" x14ac:dyDescent="0.2">
      <c r="B11" s="21">
        <v>1</v>
      </c>
      <c r="C11" s="70"/>
      <c r="D11" s="70"/>
      <c r="E11" s="70"/>
      <c r="F11" s="70"/>
      <c r="G11" s="70"/>
      <c r="H11" s="48"/>
      <c r="I11" s="48"/>
      <c r="J11" s="48"/>
      <c r="L11" s="21">
        <v>1</v>
      </c>
      <c r="M11" s="70"/>
      <c r="N11" s="70"/>
      <c r="O11" s="70"/>
      <c r="P11" s="70"/>
      <c r="Q11" s="70"/>
      <c r="R11" s="48"/>
      <c r="S11" s="48"/>
      <c r="T11" s="48"/>
      <c r="V11" s="21">
        <v>1</v>
      </c>
      <c r="W11" s="70"/>
      <c r="X11" s="70"/>
      <c r="Y11" s="70"/>
      <c r="Z11" s="70"/>
      <c r="AA11" s="70"/>
      <c r="AB11" s="48"/>
      <c r="AC11" s="48"/>
      <c r="AD11" s="48"/>
    </row>
    <row r="12" spans="1:30" s="19" customFormat="1" ht="18" customHeight="1" x14ac:dyDescent="0.2">
      <c r="B12" s="21">
        <v>2</v>
      </c>
      <c r="C12" s="71"/>
      <c r="D12" s="71"/>
      <c r="E12" s="71"/>
      <c r="F12" s="71"/>
      <c r="G12" s="71"/>
      <c r="H12" s="48"/>
      <c r="I12" s="48"/>
      <c r="J12" s="48"/>
      <c r="L12" s="21">
        <v>2</v>
      </c>
      <c r="M12" s="70"/>
      <c r="N12" s="70"/>
      <c r="O12" s="70"/>
      <c r="P12" s="70"/>
      <c r="Q12" s="70"/>
      <c r="R12" s="48"/>
      <c r="S12" s="48"/>
      <c r="T12" s="48"/>
      <c r="V12" s="21">
        <v>2</v>
      </c>
      <c r="W12" s="70"/>
      <c r="X12" s="70"/>
      <c r="Y12" s="70"/>
      <c r="Z12" s="70"/>
      <c r="AA12" s="70"/>
      <c r="AB12" s="48"/>
      <c r="AC12" s="48"/>
      <c r="AD12" s="48"/>
    </row>
    <row r="13" spans="1:30" s="19" customFormat="1" ht="18" customHeight="1" x14ac:dyDescent="0.2">
      <c r="B13" s="21">
        <v>3</v>
      </c>
      <c r="C13" s="71"/>
      <c r="D13" s="71"/>
      <c r="E13" s="71"/>
      <c r="F13" s="71"/>
      <c r="G13" s="71"/>
      <c r="H13" s="48"/>
      <c r="I13" s="48"/>
      <c r="J13" s="48"/>
      <c r="L13" s="21">
        <v>3</v>
      </c>
      <c r="M13" s="70"/>
      <c r="N13" s="70"/>
      <c r="O13" s="70"/>
      <c r="P13" s="70"/>
      <c r="Q13" s="70"/>
      <c r="R13" s="48"/>
      <c r="S13" s="48"/>
      <c r="T13" s="48"/>
      <c r="V13" s="21">
        <v>3</v>
      </c>
      <c r="W13" s="70"/>
      <c r="X13" s="70"/>
      <c r="Y13" s="70"/>
      <c r="Z13" s="70"/>
      <c r="AA13" s="70"/>
      <c r="AB13" s="48"/>
      <c r="AC13" s="48"/>
      <c r="AD13" s="48"/>
    </row>
    <row r="14" spans="1:30" x14ac:dyDescent="0.2">
      <c r="A14" s="19"/>
      <c r="B14" s="19"/>
      <c r="C14" s="22" t="s">
        <v>19</v>
      </c>
      <c r="D14" s="19"/>
      <c r="E14" s="19"/>
      <c r="F14" s="19"/>
      <c r="G14" s="19"/>
      <c r="H14" s="19"/>
      <c r="I14" s="19"/>
      <c r="J14" s="19"/>
      <c r="K14" s="19"/>
      <c r="L14" s="19"/>
      <c r="M14" s="22" t="s">
        <v>19</v>
      </c>
      <c r="N14" s="19"/>
      <c r="O14" s="19"/>
      <c r="P14" s="19"/>
      <c r="Q14" s="19"/>
      <c r="R14" s="19"/>
      <c r="S14" s="19"/>
      <c r="T14" s="19"/>
      <c r="U14" s="19"/>
      <c r="V14" s="19"/>
      <c r="W14" s="22" t="s">
        <v>19</v>
      </c>
      <c r="X14" s="19"/>
      <c r="Y14" s="19"/>
      <c r="Z14" s="19"/>
      <c r="AA14" s="19"/>
      <c r="AB14" s="19"/>
      <c r="AC14" s="19"/>
      <c r="AD14" s="19"/>
    </row>
    <row r="15" spans="1:30" x14ac:dyDescent="0.2">
      <c r="A15" s="19"/>
      <c r="B15" s="19"/>
      <c r="C15" s="22" t="s">
        <v>20</v>
      </c>
      <c r="D15" s="19"/>
      <c r="E15" s="19"/>
      <c r="F15" s="19"/>
      <c r="G15" s="19"/>
      <c r="H15" s="19"/>
      <c r="I15" s="19"/>
      <c r="J15" s="19"/>
      <c r="K15" s="19"/>
      <c r="L15" s="19"/>
      <c r="M15" s="22" t="s">
        <v>20</v>
      </c>
      <c r="N15" s="19"/>
      <c r="O15" s="19"/>
      <c r="P15" s="19"/>
      <c r="Q15" s="19"/>
      <c r="R15" s="19"/>
      <c r="S15" s="19"/>
      <c r="T15" s="19"/>
      <c r="U15" s="19"/>
      <c r="V15" s="19"/>
      <c r="W15" s="22" t="s">
        <v>20</v>
      </c>
      <c r="X15" s="19"/>
      <c r="Y15" s="19"/>
      <c r="Z15" s="19"/>
      <c r="AA15" s="19"/>
      <c r="AB15" s="19"/>
      <c r="AC15" s="19"/>
      <c r="AD15" s="19"/>
    </row>
    <row r="17" spans="1:30" x14ac:dyDescent="0.2">
      <c r="A17" s="19"/>
    </row>
    <row r="18" spans="1:30" x14ac:dyDescent="0.2">
      <c r="A18" s="19"/>
      <c r="B18" s="39" t="s">
        <v>31</v>
      </c>
    </row>
    <row r="19" spans="1:30" x14ac:dyDescent="0.2">
      <c r="A19" s="19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</row>
    <row r="20" spans="1:30" ht="18.75" customHeight="1" x14ac:dyDescent="0.2">
      <c r="A20" s="19"/>
      <c r="B20" s="20" t="s">
        <v>14</v>
      </c>
      <c r="C20" s="52" t="s">
        <v>15</v>
      </c>
      <c r="D20" s="52"/>
      <c r="E20" s="52"/>
      <c r="F20" s="52"/>
      <c r="G20" s="52"/>
      <c r="H20" s="53" t="s">
        <v>16</v>
      </c>
      <c r="I20" s="53"/>
      <c r="J20" s="53"/>
      <c r="K20" s="19"/>
      <c r="L20" s="20" t="s">
        <v>17</v>
      </c>
      <c r="M20" s="52" t="s">
        <v>15</v>
      </c>
      <c r="N20" s="52"/>
      <c r="O20" s="52"/>
      <c r="P20" s="52"/>
      <c r="Q20" s="52"/>
      <c r="R20" s="53" t="s">
        <v>16</v>
      </c>
      <c r="S20" s="53"/>
      <c r="T20" s="53"/>
      <c r="U20" s="19"/>
      <c r="V20" s="18"/>
      <c r="W20" s="18"/>
      <c r="X20" s="18"/>
      <c r="Y20" s="18"/>
      <c r="Z20" s="18"/>
      <c r="AA20" s="18"/>
      <c r="AB20" s="18"/>
    </row>
    <row r="21" spans="1:30" ht="18" customHeight="1" x14ac:dyDescent="0.2">
      <c r="B21" s="21">
        <v>1</v>
      </c>
      <c r="C21" s="70"/>
      <c r="D21" s="70"/>
      <c r="E21" s="70"/>
      <c r="F21" s="70"/>
      <c r="G21" s="70"/>
      <c r="H21" s="48"/>
      <c r="I21" s="48"/>
      <c r="J21" s="48"/>
      <c r="K21" s="19"/>
      <c r="L21" s="21">
        <v>1</v>
      </c>
      <c r="M21" s="70"/>
      <c r="N21" s="70"/>
      <c r="O21" s="70"/>
      <c r="P21" s="70"/>
      <c r="Q21" s="70"/>
      <c r="R21" s="48"/>
      <c r="S21" s="48"/>
      <c r="T21" s="48"/>
      <c r="U21" s="19"/>
      <c r="V21" s="18"/>
      <c r="W21" s="18"/>
      <c r="X21" s="18"/>
      <c r="Y21" s="18"/>
      <c r="Z21" s="18"/>
      <c r="AA21" s="18"/>
      <c r="AB21" s="18"/>
    </row>
    <row r="22" spans="1:30" ht="18" customHeight="1" x14ac:dyDescent="0.2">
      <c r="B22" s="21">
        <v>2</v>
      </c>
      <c r="C22" s="70"/>
      <c r="D22" s="70"/>
      <c r="E22" s="70"/>
      <c r="F22" s="70"/>
      <c r="G22" s="70"/>
      <c r="H22" s="48"/>
      <c r="I22" s="48"/>
      <c r="J22" s="48"/>
      <c r="K22" s="19"/>
      <c r="L22" s="21">
        <v>2</v>
      </c>
      <c r="M22" s="70"/>
      <c r="N22" s="70"/>
      <c r="O22" s="70"/>
      <c r="P22" s="70"/>
      <c r="Q22" s="70"/>
      <c r="R22" s="48"/>
      <c r="S22" s="48"/>
      <c r="T22" s="48"/>
      <c r="U22" s="19"/>
      <c r="V22" s="18"/>
      <c r="W22" s="18"/>
      <c r="X22" s="18"/>
      <c r="Y22" s="18"/>
      <c r="Z22" s="18"/>
      <c r="AA22" s="18"/>
      <c r="AB22" s="18"/>
    </row>
    <row r="23" spans="1:30" ht="18" customHeight="1" x14ac:dyDescent="0.2">
      <c r="B23" s="21">
        <v>3</v>
      </c>
      <c r="C23" s="70"/>
      <c r="D23" s="70"/>
      <c r="E23" s="70"/>
      <c r="F23" s="70"/>
      <c r="G23" s="70"/>
      <c r="H23" s="48"/>
      <c r="I23" s="48"/>
      <c r="J23" s="48"/>
      <c r="K23" s="19"/>
      <c r="L23" s="21"/>
      <c r="M23" s="70"/>
      <c r="N23" s="70"/>
      <c r="O23" s="70"/>
      <c r="P23" s="70"/>
      <c r="Q23" s="70"/>
      <c r="R23" s="48"/>
      <c r="S23" s="48"/>
      <c r="T23" s="48"/>
      <c r="U23" s="19"/>
      <c r="V23" s="18"/>
      <c r="W23" s="18"/>
      <c r="X23" s="18"/>
      <c r="Y23" s="18"/>
      <c r="Z23" s="18"/>
      <c r="AA23" s="18"/>
      <c r="AB23" s="18"/>
    </row>
    <row r="24" spans="1:30" ht="12.75" customHeight="1" x14ac:dyDescent="0.2"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AD24" s="19"/>
    </row>
    <row r="25" spans="1:30" x14ac:dyDescent="0.2"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  <c r="AD25" s="19"/>
    </row>
    <row r="27" spans="1:30" x14ac:dyDescent="0.2">
      <c r="B27" s="39" t="s">
        <v>32</v>
      </c>
    </row>
    <row r="28" spans="1:30" x14ac:dyDescent="0.2">
      <c r="A28" s="19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8"/>
      <c r="AA28" s="18"/>
      <c r="AB28" s="18"/>
    </row>
    <row r="29" spans="1:30" ht="18.75" customHeight="1" x14ac:dyDescent="0.2">
      <c r="A29" s="19"/>
      <c r="B29" s="20" t="s">
        <v>14</v>
      </c>
      <c r="C29" s="52" t="s">
        <v>15</v>
      </c>
      <c r="D29" s="52"/>
      <c r="E29" s="52"/>
      <c r="F29" s="52"/>
      <c r="G29" s="52"/>
      <c r="H29" s="53" t="s">
        <v>16</v>
      </c>
      <c r="I29" s="53"/>
      <c r="J29" s="53"/>
      <c r="K29" s="19"/>
      <c r="L29" s="20" t="s">
        <v>17</v>
      </c>
      <c r="M29" s="52" t="s">
        <v>15</v>
      </c>
      <c r="N29" s="52"/>
      <c r="O29" s="52"/>
      <c r="P29" s="52"/>
      <c r="Q29" s="52"/>
      <c r="R29" s="53" t="s">
        <v>16</v>
      </c>
      <c r="S29" s="53"/>
      <c r="T29" s="53"/>
      <c r="U29" s="19"/>
      <c r="V29" s="18"/>
      <c r="W29" s="18"/>
      <c r="X29" s="18"/>
      <c r="Y29" s="18"/>
      <c r="Z29" s="18"/>
      <c r="AA29" s="18"/>
      <c r="AB29" s="18"/>
    </row>
    <row r="30" spans="1:30" ht="18" customHeight="1" x14ac:dyDescent="0.2">
      <c r="B30" s="21">
        <v>1</v>
      </c>
      <c r="C30" s="70"/>
      <c r="D30" s="70"/>
      <c r="E30" s="70"/>
      <c r="F30" s="70"/>
      <c r="G30" s="70"/>
      <c r="H30" s="48"/>
      <c r="I30" s="48"/>
      <c r="J30" s="48"/>
      <c r="K30" s="19"/>
      <c r="L30" s="21">
        <v>1</v>
      </c>
      <c r="M30" s="70"/>
      <c r="N30" s="70"/>
      <c r="O30" s="70"/>
      <c r="P30" s="70"/>
      <c r="Q30" s="70"/>
      <c r="R30" s="48"/>
      <c r="S30" s="48"/>
      <c r="T30" s="48"/>
      <c r="U30" s="19"/>
      <c r="V30" s="18"/>
      <c r="W30" s="18"/>
      <c r="X30" s="18"/>
      <c r="Y30" s="18"/>
      <c r="Z30" s="18"/>
      <c r="AA30" s="18"/>
      <c r="AB30" s="18"/>
    </row>
    <row r="31" spans="1:30" ht="18" customHeight="1" x14ac:dyDescent="0.2">
      <c r="B31" s="21">
        <v>2</v>
      </c>
      <c r="C31" s="70"/>
      <c r="D31" s="70"/>
      <c r="E31" s="70"/>
      <c r="F31" s="70"/>
      <c r="G31" s="70"/>
      <c r="H31" s="48"/>
      <c r="I31" s="48"/>
      <c r="J31" s="48"/>
      <c r="K31" s="19"/>
      <c r="L31" s="21">
        <v>2</v>
      </c>
      <c r="M31" s="70"/>
      <c r="N31" s="70"/>
      <c r="O31" s="70"/>
      <c r="P31" s="70"/>
      <c r="Q31" s="70"/>
      <c r="R31" s="48"/>
      <c r="S31" s="48"/>
      <c r="T31" s="48"/>
      <c r="U31" s="19"/>
      <c r="V31" s="18"/>
      <c r="W31" s="18"/>
      <c r="X31" s="18"/>
      <c r="Y31" s="18"/>
      <c r="Z31" s="18"/>
      <c r="AA31" s="18"/>
      <c r="AB31" s="18"/>
    </row>
    <row r="32" spans="1:30" ht="18" customHeight="1" x14ac:dyDescent="0.2"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8"/>
      <c r="W32" s="18"/>
      <c r="X32" s="18"/>
      <c r="Y32" s="18"/>
      <c r="Z32" s="18"/>
      <c r="AA32" s="18"/>
      <c r="AB32" s="18"/>
    </row>
    <row r="33" spans="1:30" x14ac:dyDescent="0.2"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AD33" s="19"/>
    </row>
    <row r="34" spans="1:30" x14ac:dyDescent="0.2">
      <c r="B34" s="39" t="s">
        <v>33</v>
      </c>
    </row>
    <row r="36" spans="1:30" ht="18.75" customHeight="1" x14ac:dyDescent="0.2">
      <c r="A36" s="23"/>
      <c r="L36" s="24" t="s">
        <v>24</v>
      </c>
      <c r="M36" s="52" t="s">
        <v>15</v>
      </c>
      <c r="N36" s="52"/>
      <c r="O36" s="52"/>
      <c r="P36" s="52"/>
      <c r="Q36" s="52"/>
      <c r="R36" s="53" t="s">
        <v>16</v>
      </c>
      <c r="S36" s="53"/>
      <c r="T36" s="53"/>
      <c r="V36" s="25"/>
      <c r="W36" s="25"/>
      <c r="X36" s="25"/>
      <c r="Y36" s="25"/>
      <c r="Z36" s="25"/>
      <c r="AA36" s="26"/>
      <c r="AB36" s="26"/>
      <c r="AC36" s="26"/>
    </row>
    <row r="37" spans="1:30" ht="18" customHeight="1" x14ac:dyDescent="0.2">
      <c r="A37" s="27"/>
      <c r="L37" s="28">
        <v>1</v>
      </c>
      <c r="M37" s="47"/>
      <c r="N37" s="47"/>
      <c r="O37" s="47"/>
      <c r="P37" s="47"/>
      <c r="Q37" s="47"/>
      <c r="R37" s="48"/>
      <c r="S37" s="48"/>
      <c r="T37" s="48"/>
      <c r="V37" s="25"/>
      <c r="W37" s="25"/>
      <c r="X37" s="25"/>
      <c r="Y37" s="25"/>
      <c r="Z37" s="25"/>
      <c r="AA37" s="26"/>
      <c r="AB37" s="26"/>
      <c r="AC37" s="26"/>
    </row>
    <row r="38" spans="1:30" ht="18" customHeight="1" x14ac:dyDescent="0.2">
      <c r="A38" s="27"/>
      <c r="L38" s="28">
        <v>2</v>
      </c>
      <c r="M38" s="47"/>
      <c r="N38" s="47"/>
      <c r="O38" s="47"/>
      <c r="P38" s="47"/>
      <c r="Q38" s="47"/>
      <c r="R38" s="48"/>
      <c r="S38" s="48"/>
      <c r="T38" s="48"/>
      <c r="V38" s="29"/>
      <c r="W38" s="29"/>
      <c r="X38" s="29"/>
      <c r="Y38" s="29"/>
      <c r="Z38" s="29"/>
      <c r="AA38" s="29"/>
      <c r="AB38" s="29"/>
      <c r="AC38" s="29"/>
    </row>
    <row r="39" spans="1:30" ht="18" customHeight="1" x14ac:dyDescent="0.2">
      <c r="A39" s="27"/>
      <c r="L39" s="28">
        <v>3</v>
      </c>
      <c r="M39" s="47"/>
      <c r="N39" s="47"/>
      <c r="O39" s="47"/>
      <c r="P39" s="47"/>
      <c r="Q39" s="47"/>
      <c r="R39" s="48"/>
      <c r="S39" s="48"/>
      <c r="T39" s="48"/>
      <c r="V39" s="25"/>
      <c r="W39" s="25"/>
      <c r="X39" s="25"/>
      <c r="Y39" s="25"/>
      <c r="Z39" s="25"/>
      <c r="AA39" s="26"/>
      <c r="AB39" s="26"/>
      <c r="AC39" s="26"/>
    </row>
    <row r="40" spans="1:30" ht="18" customHeight="1" x14ac:dyDescent="0.2">
      <c r="A40" s="27"/>
      <c r="L40" s="30">
        <v>4</v>
      </c>
      <c r="M40" s="47"/>
      <c r="N40" s="47"/>
      <c r="O40" s="47"/>
      <c r="P40" s="47"/>
      <c r="Q40" s="47"/>
      <c r="R40" s="48"/>
      <c r="S40" s="48"/>
      <c r="T40" s="48"/>
      <c r="V40" s="25"/>
      <c r="W40" s="25"/>
      <c r="X40" s="25"/>
      <c r="Y40" s="25"/>
      <c r="Z40" s="25"/>
      <c r="AA40" s="26"/>
      <c r="AB40" s="26"/>
      <c r="AC40" s="26"/>
    </row>
    <row r="41" spans="1:30" ht="20.25" x14ac:dyDescent="0.2">
      <c r="A41" s="31"/>
      <c r="K41" s="29"/>
      <c r="L41" s="29"/>
      <c r="M41" s="29"/>
      <c r="N41" s="29"/>
      <c r="O41" s="29"/>
      <c r="P41" s="29"/>
      <c r="Q41" s="29"/>
      <c r="R41" s="29"/>
      <c r="S41" s="29"/>
      <c r="T41" s="29"/>
      <c r="V41" s="32"/>
      <c r="W41" s="32"/>
      <c r="X41" s="32"/>
      <c r="Y41" s="29"/>
      <c r="Z41" s="29"/>
      <c r="AA41" s="33"/>
      <c r="AB41" s="33"/>
      <c r="AC41" s="33"/>
    </row>
    <row r="42" spans="1:30" ht="15.75" x14ac:dyDescent="0.2">
      <c r="A42" s="34"/>
      <c r="K42" s="35"/>
      <c r="L42" s="29"/>
      <c r="M42" s="36" t="s">
        <v>25</v>
      </c>
      <c r="N42" s="35"/>
      <c r="O42" s="35"/>
      <c r="P42" s="35"/>
      <c r="Q42" s="35"/>
      <c r="R42" s="35"/>
      <c r="S42" s="35"/>
      <c r="T42" s="35"/>
      <c r="V42" s="34"/>
      <c r="W42" s="34"/>
      <c r="X42" s="34"/>
      <c r="Y42" s="34"/>
      <c r="Z42" s="34"/>
      <c r="AA42" s="34"/>
      <c r="AB42" s="29"/>
      <c r="AC42" s="29"/>
    </row>
    <row r="43" spans="1:30" ht="15.75" x14ac:dyDescent="0.2">
      <c r="A43" s="23"/>
      <c r="K43" s="35"/>
      <c r="M43" s="36" t="s">
        <v>26</v>
      </c>
      <c r="N43" s="35"/>
      <c r="O43" s="35"/>
      <c r="P43" s="35"/>
      <c r="Q43" s="35"/>
      <c r="R43" s="35"/>
      <c r="S43" s="35"/>
      <c r="T43" s="35"/>
      <c r="V43" s="25"/>
      <c r="W43" s="25"/>
      <c r="X43" s="25"/>
      <c r="Y43" s="25"/>
      <c r="Z43" s="25"/>
      <c r="AA43" s="26"/>
      <c r="AB43" s="26"/>
      <c r="AC43" s="26"/>
    </row>
    <row r="44" spans="1:30" ht="15.75" x14ac:dyDescent="0.2">
      <c r="A44" s="27"/>
      <c r="K44" s="37"/>
      <c r="M44" s="25" t="s">
        <v>27</v>
      </c>
      <c r="N44" s="37"/>
      <c r="O44" s="37"/>
      <c r="P44" s="37"/>
      <c r="Q44" s="37"/>
      <c r="R44" s="37"/>
      <c r="S44" s="37"/>
      <c r="T44" s="37"/>
      <c r="V44" s="25"/>
      <c r="W44" s="25"/>
      <c r="X44" s="25"/>
      <c r="Y44" s="25"/>
      <c r="Z44" s="25"/>
      <c r="AA44" s="26"/>
      <c r="AB44" s="26"/>
      <c r="AC44" s="26"/>
    </row>
    <row r="45" spans="1:30" ht="15.75" x14ac:dyDescent="0.2">
      <c r="A45" s="27"/>
      <c r="K45" s="35"/>
      <c r="L45" s="38"/>
      <c r="M45" s="36" t="s">
        <v>28</v>
      </c>
      <c r="N45" s="35"/>
      <c r="O45" s="35"/>
      <c r="P45" s="35"/>
      <c r="Q45" s="35"/>
      <c r="R45" s="35"/>
      <c r="S45" s="35"/>
      <c r="T45" s="35"/>
      <c r="V45" s="25"/>
      <c r="W45" s="25"/>
      <c r="X45" s="25"/>
      <c r="Y45" s="25"/>
      <c r="Z45" s="25"/>
      <c r="AA45" s="26"/>
      <c r="AB45" s="26"/>
      <c r="AC45" s="26"/>
    </row>
  </sheetData>
  <mergeCells count="66">
    <mergeCell ref="B5:E5"/>
    <mergeCell ref="F5:N5"/>
    <mergeCell ref="P5:U5"/>
    <mergeCell ref="W5:AD5"/>
    <mergeCell ref="C10:G10"/>
    <mergeCell ref="H10:J10"/>
    <mergeCell ref="M10:Q10"/>
    <mergeCell ref="R10:T10"/>
    <mergeCell ref="W10:AA10"/>
    <mergeCell ref="AB10:AD10"/>
    <mergeCell ref="AB11:AD11"/>
    <mergeCell ref="C12:G12"/>
    <mergeCell ref="H12:J12"/>
    <mergeCell ref="M12:Q12"/>
    <mergeCell ref="R12:T12"/>
    <mergeCell ref="W12:AA12"/>
    <mergeCell ref="AB12:AD12"/>
    <mergeCell ref="C11:G11"/>
    <mergeCell ref="H11:J11"/>
    <mergeCell ref="M11:Q11"/>
    <mergeCell ref="R11:T11"/>
    <mergeCell ref="W11:AA11"/>
    <mergeCell ref="AB13:AD13"/>
    <mergeCell ref="C20:G20"/>
    <mergeCell ref="H20:J20"/>
    <mergeCell ref="M20:Q20"/>
    <mergeCell ref="R20:T20"/>
    <mergeCell ref="C13:G13"/>
    <mergeCell ref="H13:J13"/>
    <mergeCell ref="M13:Q13"/>
    <mergeCell ref="R13:T13"/>
    <mergeCell ref="W13:AA13"/>
    <mergeCell ref="C21:G21"/>
    <mergeCell ref="H21:J21"/>
    <mergeCell ref="M21:Q21"/>
    <mergeCell ref="R21:T21"/>
    <mergeCell ref="C22:G22"/>
    <mergeCell ref="H22:J22"/>
    <mergeCell ref="M22:Q22"/>
    <mergeCell ref="R22:T22"/>
    <mergeCell ref="C23:G23"/>
    <mergeCell ref="H23:J23"/>
    <mergeCell ref="M23:Q23"/>
    <mergeCell ref="R23:T23"/>
    <mergeCell ref="C29:G29"/>
    <mergeCell ref="H29:J29"/>
    <mergeCell ref="M29:Q29"/>
    <mergeCell ref="R29:T29"/>
    <mergeCell ref="C30:G30"/>
    <mergeCell ref="H30:J30"/>
    <mergeCell ref="M30:Q30"/>
    <mergeCell ref="R30:T30"/>
    <mergeCell ref="C31:G31"/>
    <mergeCell ref="H31:J31"/>
    <mergeCell ref="M31:Q31"/>
    <mergeCell ref="R31:T31"/>
    <mergeCell ref="M39:Q39"/>
    <mergeCell ref="R39:T39"/>
    <mergeCell ref="M40:Q40"/>
    <mergeCell ref="R40:T40"/>
    <mergeCell ref="M36:Q36"/>
    <mergeCell ref="R36:T36"/>
    <mergeCell ref="M37:Q37"/>
    <mergeCell ref="R37:T37"/>
    <mergeCell ref="M38:Q38"/>
    <mergeCell ref="R38:T38"/>
  </mergeCells>
  <conditionalFormatting sqref="F5:N5">
    <cfRule type="expression" dxfId="0" priority="2">
      <formula>LEN(TRIM(F5))=0</formula>
    </cfRule>
  </conditionalFormatting>
  <pageMargins left="0.7" right="0.7" top="0.75" bottom="0.75" header="0.511811023622047" footer="0.511811023622047"/>
  <pageSetup paperSize="9" orientation="portrait" horizontalDpi="300" verticalDpi="300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600-000000000000}">
          <x14:formula1>
            <xm:f>Menus!$G$16:$G$22</xm:f>
          </x14:formula1>
          <x14:formula2>
            <xm:f>0</xm:f>
          </x14:formula2>
          <xm:sqref>H11:J11 R11:T13 AB11:AD13 H12:H13 H21:J23 R21:T23 H30:J31 R30:T31 R37:T40</xm:sqref>
        </x14:dataValidation>
        <x14:dataValidation type="list" allowBlank="1" showInputMessage="1" showErrorMessage="1" xr:uid="{00000000-0002-0000-0600-000001000000}">
          <x14:formula1>
            <xm:f>Menus!$G$2:$G$10</xm:f>
          </x14:formula1>
          <x14:formula2>
            <xm:f>0</xm:f>
          </x14:formula2>
          <xm:sqref>F5:N5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N39"/>
  <sheetViews>
    <sheetView topLeftCell="B1" zoomScale="57" zoomScaleNormal="57" workbookViewId="0">
      <selection activeCell="K17" activeCellId="1" sqref="R18:T18 K17"/>
    </sheetView>
  </sheetViews>
  <sheetFormatPr baseColWidth="10" defaultColWidth="10.7109375" defaultRowHeight="12.75" x14ac:dyDescent="0.2"/>
  <cols>
    <col min="1" max="1" width="4" style="8" customWidth="1"/>
    <col min="2" max="2" width="34.140625" style="8" customWidth="1"/>
    <col min="3" max="4" width="15.28515625" style="8" customWidth="1"/>
    <col min="5" max="5" width="23.140625" style="8" customWidth="1"/>
    <col min="6" max="6" width="3.7109375" style="8" customWidth="1"/>
    <col min="7" max="7" width="18.5703125" style="8" customWidth="1"/>
    <col min="8" max="8" width="32.5703125" style="8" customWidth="1"/>
    <col min="9" max="9" width="42.5703125" style="8" customWidth="1"/>
    <col min="10" max="10" width="4.28515625" style="8" customWidth="1"/>
    <col min="11" max="11" width="11.140625" style="8" customWidth="1"/>
    <col min="12" max="12" width="23.7109375" style="8" customWidth="1"/>
    <col min="13" max="13" width="33.42578125" style="8" customWidth="1"/>
    <col min="14" max="14" width="14.5703125" style="8" customWidth="1"/>
    <col min="15" max="16384" width="10.7109375" style="8"/>
  </cols>
  <sheetData>
    <row r="1" spans="1:14" ht="28.35" customHeight="1" x14ac:dyDescent="0.2">
      <c r="A1" s="40"/>
      <c r="B1" s="41" t="s">
        <v>34</v>
      </c>
      <c r="C1" s="41" t="s">
        <v>35</v>
      </c>
      <c r="D1" s="41" t="s">
        <v>36</v>
      </c>
      <c r="E1" s="41" t="s">
        <v>37</v>
      </c>
      <c r="F1" s="41"/>
      <c r="G1" s="41" t="s">
        <v>38</v>
      </c>
      <c r="H1" s="41" t="s">
        <v>39</v>
      </c>
      <c r="I1" s="41" t="s">
        <v>40</v>
      </c>
      <c r="J1" s="40"/>
      <c r="K1" s="41" t="s">
        <v>41</v>
      </c>
      <c r="L1" s="41" t="s">
        <v>42</v>
      </c>
      <c r="M1" s="41" t="s">
        <v>43</v>
      </c>
      <c r="N1" s="41" t="s">
        <v>44</v>
      </c>
    </row>
    <row r="2" spans="1:14" ht="19.899999999999999" customHeight="1" x14ac:dyDescent="0.2">
      <c r="B2" s="42" t="s">
        <v>45</v>
      </c>
      <c r="C2" s="8" t="s">
        <v>46</v>
      </c>
      <c r="D2" s="8" t="s">
        <v>47</v>
      </c>
      <c r="E2" s="8" t="s">
        <v>48</v>
      </c>
      <c r="G2" s="42" t="s">
        <v>49</v>
      </c>
      <c r="H2" s="43" t="s">
        <v>50</v>
      </c>
      <c r="I2" s="43" t="s">
        <v>51</v>
      </c>
      <c r="K2" s="42" t="s">
        <v>52</v>
      </c>
      <c r="L2" s="8" t="s">
        <v>53</v>
      </c>
      <c r="M2" s="44" t="s">
        <v>54</v>
      </c>
      <c r="N2" s="42" t="s">
        <v>55</v>
      </c>
    </row>
    <row r="3" spans="1:14" ht="19.899999999999999" customHeight="1" x14ac:dyDescent="0.2">
      <c r="B3" s="8" t="s">
        <v>56</v>
      </c>
      <c r="C3" s="8" t="s">
        <v>57</v>
      </c>
      <c r="D3" s="8" t="s">
        <v>47</v>
      </c>
      <c r="E3" s="8" t="s">
        <v>53</v>
      </c>
      <c r="G3" s="42" t="s">
        <v>58</v>
      </c>
      <c r="H3" s="43" t="s">
        <v>59</v>
      </c>
      <c r="I3" s="43" t="s">
        <v>60</v>
      </c>
      <c r="K3" s="42" t="s">
        <v>61</v>
      </c>
      <c r="L3" s="8" t="s">
        <v>62</v>
      </c>
      <c r="M3" s="45" t="s">
        <v>63</v>
      </c>
      <c r="N3" s="8" t="s">
        <v>64</v>
      </c>
    </row>
    <row r="4" spans="1:14" ht="19.899999999999999" customHeight="1" x14ac:dyDescent="0.2">
      <c r="B4" s="8" t="s">
        <v>65</v>
      </c>
      <c r="C4" s="8" t="s">
        <v>66</v>
      </c>
      <c r="D4" s="8" t="s">
        <v>67</v>
      </c>
      <c r="E4" s="8" t="s">
        <v>53</v>
      </c>
      <c r="G4" s="42" t="s">
        <v>68</v>
      </c>
      <c r="H4" s="43" t="s">
        <v>69</v>
      </c>
      <c r="I4" s="43" t="s">
        <v>70</v>
      </c>
      <c r="K4" s="42" t="s">
        <v>71</v>
      </c>
      <c r="L4" s="8" t="s">
        <v>72</v>
      </c>
      <c r="M4" s="44" t="s">
        <v>73</v>
      </c>
      <c r="N4" s="8" t="s">
        <v>74</v>
      </c>
    </row>
    <row r="5" spans="1:14" ht="19.899999999999999" customHeight="1" x14ac:dyDescent="0.2">
      <c r="B5" s="42" t="s">
        <v>75</v>
      </c>
      <c r="C5" s="8" t="s">
        <v>76</v>
      </c>
      <c r="D5" s="8" t="s">
        <v>77</v>
      </c>
      <c r="E5" s="8" t="s">
        <v>53</v>
      </c>
      <c r="G5" s="42" t="s">
        <v>78</v>
      </c>
      <c r="H5" s="43" t="s">
        <v>79</v>
      </c>
      <c r="I5" s="43" t="s">
        <v>80</v>
      </c>
      <c r="K5" s="42" t="s">
        <v>81</v>
      </c>
      <c r="L5" s="8" t="s">
        <v>82</v>
      </c>
      <c r="M5" s="8" t="s">
        <v>83</v>
      </c>
      <c r="N5" s="8" t="s">
        <v>84</v>
      </c>
    </row>
    <row r="6" spans="1:14" ht="19.899999999999999" customHeight="1" x14ac:dyDescent="0.2">
      <c r="B6" s="42" t="s">
        <v>85</v>
      </c>
      <c r="C6" s="8" t="s">
        <v>86</v>
      </c>
      <c r="D6" s="8" t="s">
        <v>87</v>
      </c>
      <c r="E6" s="8" t="s">
        <v>53</v>
      </c>
      <c r="G6" s="42" t="s">
        <v>88</v>
      </c>
      <c r="H6" s="43" t="s">
        <v>89</v>
      </c>
      <c r="I6" s="43" t="s">
        <v>90</v>
      </c>
      <c r="K6" s="42" t="s">
        <v>24</v>
      </c>
      <c r="L6" s="8" t="s">
        <v>48</v>
      </c>
      <c r="M6" s="42" t="s">
        <v>91</v>
      </c>
      <c r="N6" s="46" t="s">
        <v>92</v>
      </c>
    </row>
    <row r="7" spans="1:14" ht="19.899999999999999" customHeight="1" x14ac:dyDescent="0.2">
      <c r="B7" s="42" t="s">
        <v>93</v>
      </c>
      <c r="C7" s="8" t="s">
        <v>94</v>
      </c>
      <c r="D7" s="8" t="s">
        <v>95</v>
      </c>
      <c r="E7" s="8" t="s">
        <v>53</v>
      </c>
      <c r="G7" s="42" t="s">
        <v>96</v>
      </c>
      <c r="H7" s="43" t="s">
        <v>97</v>
      </c>
      <c r="I7" s="43" t="s">
        <v>98</v>
      </c>
      <c r="L7" s="8" t="s">
        <v>99</v>
      </c>
      <c r="M7" s="44" t="s">
        <v>100</v>
      </c>
      <c r="N7" s="46" t="s">
        <v>101</v>
      </c>
    </row>
    <row r="8" spans="1:14" ht="19.899999999999999" customHeight="1" x14ac:dyDescent="0.2">
      <c r="B8" s="42" t="s">
        <v>102</v>
      </c>
      <c r="C8" s="8" t="s">
        <v>76</v>
      </c>
      <c r="D8" s="8" t="s">
        <v>103</v>
      </c>
      <c r="E8" s="8" t="s">
        <v>99</v>
      </c>
      <c r="G8" s="42" t="s">
        <v>104</v>
      </c>
      <c r="H8" s="43" t="s">
        <v>105</v>
      </c>
      <c r="I8" s="43" t="s">
        <v>106</v>
      </c>
      <c r="L8" s="42" t="s">
        <v>107</v>
      </c>
      <c r="M8" s="42" t="s">
        <v>108</v>
      </c>
      <c r="N8" s="46" t="s">
        <v>109</v>
      </c>
    </row>
    <row r="9" spans="1:14" ht="19.899999999999999" customHeight="1" x14ac:dyDescent="0.2">
      <c r="B9" s="42" t="s">
        <v>110</v>
      </c>
      <c r="C9" s="8" t="s">
        <v>86</v>
      </c>
      <c r="D9" s="8" t="s">
        <v>103</v>
      </c>
      <c r="E9" s="8" t="s">
        <v>99</v>
      </c>
      <c r="G9" s="42" t="s">
        <v>111</v>
      </c>
      <c r="H9" s="43" t="s">
        <v>112</v>
      </c>
      <c r="I9" s="43" t="s">
        <v>113</v>
      </c>
    </row>
    <row r="10" spans="1:14" ht="19.899999999999999" customHeight="1" x14ac:dyDescent="0.2">
      <c r="B10" s="42" t="s">
        <v>114</v>
      </c>
      <c r="C10" s="8" t="s">
        <v>94</v>
      </c>
      <c r="D10" s="8" t="s">
        <v>103</v>
      </c>
      <c r="E10" s="8" t="s">
        <v>99</v>
      </c>
      <c r="G10" s="42"/>
      <c r="H10" s="42"/>
      <c r="I10" s="42"/>
      <c r="K10" s="42"/>
      <c r="M10" s="42"/>
    </row>
    <row r="11" spans="1:14" ht="19.899999999999999" customHeight="1" x14ac:dyDescent="0.2">
      <c r="B11" s="42" t="s">
        <v>115</v>
      </c>
      <c r="C11" s="8" t="s">
        <v>94</v>
      </c>
      <c r="D11" s="8" t="s">
        <v>103</v>
      </c>
      <c r="E11" s="8" t="s">
        <v>99</v>
      </c>
      <c r="M11" s="42"/>
    </row>
    <row r="12" spans="1:14" ht="19.899999999999999" customHeight="1" x14ac:dyDescent="0.2">
      <c r="B12" s="42" t="s">
        <v>116</v>
      </c>
      <c r="C12" s="8" t="s">
        <v>86</v>
      </c>
      <c r="D12" s="8" t="s">
        <v>103</v>
      </c>
      <c r="E12" s="8" t="s">
        <v>72</v>
      </c>
      <c r="H12" s="42"/>
      <c r="I12" s="42"/>
      <c r="K12" s="42"/>
      <c r="M12" s="42"/>
    </row>
    <row r="13" spans="1:14" ht="19.899999999999999" customHeight="1" x14ac:dyDescent="0.2">
      <c r="B13" s="42" t="s">
        <v>117</v>
      </c>
      <c r="C13" s="8" t="s">
        <v>66</v>
      </c>
      <c r="D13" s="8" t="s">
        <v>47</v>
      </c>
      <c r="E13" s="8" t="s">
        <v>48</v>
      </c>
      <c r="H13" s="42"/>
      <c r="I13" s="42"/>
      <c r="K13" s="42"/>
    </row>
    <row r="14" spans="1:14" ht="19.899999999999999" customHeight="1" x14ac:dyDescent="0.2">
      <c r="B14" s="42" t="s">
        <v>118</v>
      </c>
      <c r="C14" s="8" t="s">
        <v>66</v>
      </c>
      <c r="D14" s="8" t="s">
        <v>67</v>
      </c>
      <c r="E14" s="8" t="s">
        <v>62</v>
      </c>
      <c r="H14" s="42"/>
      <c r="I14" s="42"/>
      <c r="K14" s="42"/>
    </row>
    <row r="15" spans="1:14" ht="19.899999999999999" customHeight="1" x14ac:dyDescent="0.2">
      <c r="B15" s="42" t="s">
        <v>119</v>
      </c>
      <c r="C15" s="8" t="s">
        <v>76</v>
      </c>
      <c r="D15" s="8" t="s">
        <v>77</v>
      </c>
      <c r="E15" s="8" t="s">
        <v>62</v>
      </c>
      <c r="H15" s="42"/>
      <c r="I15" s="42"/>
      <c r="K15" s="42"/>
    </row>
    <row r="16" spans="1:14" ht="19.899999999999999" customHeight="1" x14ac:dyDescent="0.2">
      <c r="B16" s="42" t="s">
        <v>120</v>
      </c>
      <c r="C16" s="8" t="s">
        <v>76</v>
      </c>
      <c r="D16" s="8" t="s">
        <v>77</v>
      </c>
      <c r="E16" s="8" t="s">
        <v>48</v>
      </c>
      <c r="G16" s="42"/>
      <c r="H16" s="42"/>
      <c r="I16" s="42"/>
    </row>
    <row r="17" spans="2:9" ht="19.899999999999999" customHeight="1" x14ac:dyDescent="0.2">
      <c r="B17" s="42" t="s">
        <v>121</v>
      </c>
      <c r="C17" s="8" t="s">
        <v>86</v>
      </c>
      <c r="D17" s="8" t="s">
        <v>77</v>
      </c>
      <c r="E17" s="8" t="s">
        <v>62</v>
      </c>
      <c r="G17" s="42"/>
      <c r="H17" s="42"/>
      <c r="I17" s="42"/>
    </row>
    <row r="18" spans="2:9" ht="19.899999999999999" customHeight="1" x14ac:dyDescent="0.2">
      <c r="B18" s="42" t="s">
        <v>122</v>
      </c>
      <c r="C18" s="8" t="s">
        <v>123</v>
      </c>
      <c r="D18" s="8" t="s">
        <v>87</v>
      </c>
      <c r="E18" s="8" t="s">
        <v>62</v>
      </c>
      <c r="G18" s="42"/>
      <c r="H18" s="42"/>
      <c r="I18" s="42"/>
    </row>
    <row r="19" spans="2:9" ht="19.899999999999999" customHeight="1" x14ac:dyDescent="0.2">
      <c r="B19" s="42" t="s">
        <v>124</v>
      </c>
      <c r="C19" s="8" t="s">
        <v>125</v>
      </c>
      <c r="D19" s="8" t="s">
        <v>87</v>
      </c>
      <c r="E19" s="8" t="s">
        <v>62</v>
      </c>
      <c r="G19" s="42"/>
    </row>
    <row r="20" spans="2:9" ht="19.899999999999999" customHeight="1" x14ac:dyDescent="0.2">
      <c r="B20" s="42" t="s">
        <v>126</v>
      </c>
      <c r="C20" s="8" t="s">
        <v>127</v>
      </c>
      <c r="D20" s="8" t="s">
        <v>95</v>
      </c>
      <c r="E20" s="8" t="s">
        <v>48</v>
      </c>
      <c r="G20" s="42"/>
    </row>
    <row r="21" spans="2:9" ht="19.899999999999999" customHeight="1" x14ac:dyDescent="0.2">
      <c r="B21" s="42" t="s">
        <v>128</v>
      </c>
      <c r="C21" s="8" t="s">
        <v>125</v>
      </c>
      <c r="D21" s="8" t="s">
        <v>129</v>
      </c>
      <c r="E21" s="8" t="s">
        <v>48</v>
      </c>
      <c r="G21" s="42"/>
    </row>
    <row r="22" spans="2:9" ht="19.899999999999999" customHeight="1" x14ac:dyDescent="0.2">
      <c r="B22" s="42" t="s">
        <v>130</v>
      </c>
      <c r="C22" s="8" t="s">
        <v>125</v>
      </c>
      <c r="D22" s="8" t="s">
        <v>129</v>
      </c>
      <c r="E22" s="8" t="s">
        <v>48</v>
      </c>
      <c r="G22" s="42"/>
    </row>
    <row r="23" spans="2:9" ht="19.899999999999999" customHeight="1" x14ac:dyDescent="0.2">
      <c r="B23" s="42" t="s">
        <v>131</v>
      </c>
      <c r="C23" s="8" t="s">
        <v>132</v>
      </c>
      <c r="D23" s="8" t="s">
        <v>133</v>
      </c>
      <c r="E23" s="8" t="s">
        <v>53</v>
      </c>
    </row>
    <row r="24" spans="2:9" ht="19.899999999999999" customHeight="1" x14ac:dyDescent="0.2">
      <c r="B24" s="42" t="s">
        <v>134</v>
      </c>
      <c r="C24" s="8" t="s">
        <v>135</v>
      </c>
      <c r="D24" s="8" t="s">
        <v>133</v>
      </c>
      <c r="E24" s="8" t="s">
        <v>53</v>
      </c>
    </row>
    <row r="25" spans="2:9" ht="19.899999999999999" customHeight="1" x14ac:dyDescent="0.2">
      <c r="B25" s="42" t="s">
        <v>136</v>
      </c>
      <c r="C25" s="8" t="s">
        <v>137</v>
      </c>
      <c r="D25" s="8" t="s">
        <v>133</v>
      </c>
      <c r="E25" s="8" t="s">
        <v>53</v>
      </c>
    </row>
    <row r="26" spans="2:9" ht="19.899999999999999" customHeight="1" x14ac:dyDescent="0.2">
      <c r="B26" s="42" t="s">
        <v>138</v>
      </c>
      <c r="C26" s="8" t="s">
        <v>132</v>
      </c>
      <c r="D26" s="8" t="s">
        <v>133</v>
      </c>
      <c r="E26" s="8" t="s">
        <v>99</v>
      </c>
    </row>
    <row r="27" spans="2:9" ht="19.899999999999999" customHeight="1" x14ac:dyDescent="0.2">
      <c r="B27" s="42" t="s">
        <v>139</v>
      </c>
      <c r="C27" s="8" t="s">
        <v>135</v>
      </c>
      <c r="D27" s="8" t="s">
        <v>133</v>
      </c>
      <c r="E27" s="8" t="s">
        <v>99</v>
      </c>
    </row>
    <row r="28" spans="2:9" ht="19.899999999999999" customHeight="1" x14ac:dyDescent="0.2">
      <c r="B28" s="42" t="s">
        <v>140</v>
      </c>
      <c r="C28" s="8" t="s">
        <v>135</v>
      </c>
      <c r="D28" s="8" t="s">
        <v>133</v>
      </c>
      <c r="E28" s="8" t="s">
        <v>72</v>
      </c>
    </row>
    <row r="29" spans="2:9" ht="19.899999999999999" customHeight="1" x14ac:dyDescent="0.2">
      <c r="B29" s="42" t="s">
        <v>141</v>
      </c>
      <c r="C29" s="42" t="s">
        <v>142</v>
      </c>
      <c r="D29" s="8" t="s">
        <v>86</v>
      </c>
      <c r="E29" s="8" t="s">
        <v>82</v>
      </c>
    </row>
    <row r="30" spans="2:9" ht="19.899999999999999" customHeight="1" x14ac:dyDescent="0.2">
      <c r="B30" s="42" t="s">
        <v>143</v>
      </c>
      <c r="C30" s="8" t="s">
        <v>144</v>
      </c>
      <c r="D30" s="8" t="s">
        <v>145</v>
      </c>
      <c r="E30" s="8" t="s">
        <v>82</v>
      </c>
    </row>
    <row r="31" spans="2:9" ht="19.899999999999999" customHeight="1" x14ac:dyDescent="0.2">
      <c r="B31" s="42" t="s">
        <v>146</v>
      </c>
      <c r="C31" s="8" t="s">
        <v>144</v>
      </c>
      <c r="D31" s="8" t="s">
        <v>145</v>
      </c>
      <c r="E31" s="8" t="s">
        <v>82</v>
      </c>
    </row>
    <row r="32" spans="2:9" ht="19.899999999999999" customHeight="1" x14ac:dyDescent="0.2">
      <c r="B32" s="42" t="s">
        <v>147</v>
      </c>
      <c r="C32" s="8" t="s">
        <v>144</v>
      </c>
      <c r="D32" s="8" t="s">
        <v>145</v>
      </c>
      <c r="E32" s="8" t="s">
        <v>82</v>
      </c>
    </row>
    <row r="33" spans="2:5" ht="19.899999999999999" customHeight="1" x14ac:dyDescent="0.2">
      <c r="B33" s="42" t="s">
        <v>148</v>
      </c>
      <c r="C33" s="8" t="s">
        <v>149</v>
      </c>
      <c r="D33" s="8" t="s">
        <v>150</v>
      </c>
      <c r="E33" s="42" t="s">
        <v>107</v>
      </c>
    </row>
    <row r="36" spans="2:5" ht="19.899999999999999" customHeight="1" x14ac:dyDescent="0.2">
      <c r="B36" s="42"/>
      <c r="C36" s="42"/>
    </row>
    <row r="37" spans="2:5" ht="19.899999999999999" customHeight="1" x14ac:dyDescent="0.2">
      <c r="B37" s="42"/>
    </row>
    <row r="38" spans="2:5" ht="19.899999999999999" customHeight="1" x14ac:dyDescent="0.2">
      <c r="B38" s="42"/>
    </row>
    <row r="39" spans="2:5" ht="19.899999999999999" customHeight="1" x14ac:dyDescent="0.2">
      <c r="B39" s="42"/>
    </row>
  </sheetData>
  <dataValidations count="2">
    <dataValidation type="list" allowBlank="1" showInputMessage="1" showErrorMessage="1" sqref="A4" xr:uid="{00000000-0002-0000-0700-000000000000}">
      <formula1>$B$2:$B$7</formula1>
      <formula2>0</formula2>
    </dataValidation>
    <dataValidation type="list" operator="equal" allowBlank="1" showErrorMessage="1" sqref="E2:E33 E36:E39" xr:uid="{00000000-0002-0000-0700-000001000000}">
      <formula1>$L$2:$L$9</formula1>
      <formula2>0</formula2>
    </dataValidation>
  </dataValidations>
  <hyperlinks>
    <hyperlink ref="M2" r:id="rId1" xr:uid="{00000000-0004-0000-0700-000000000000}"/>
    <hyperlink ref="M3" r:id="rId2" xr:uid="{00000000-0004-0000-0700-000001000000}"/>
    <hyperlink ref="M4" r:id="rId3" xr:uid="{00000000-0004-0000-0700-000002000000}"/>
    <hyperlink ref="M7" r:id="rId4" xr:uid="{00000000-0004-0000-0700-000003000000}"/>
  </hyperlink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57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6</vt:i4>
      </vt:variant>
    </vt:vector>
  </HeadingPairs>
  <TitlesOfParts>
    <vt:vector size="14" baseType="lpstr">
      <vt:lpstr>TOUR 1 NAT</vt:lpstr>
      <vt:lpstr>TOUR 1 REG</vt:lpstr>
      <vt:lpstr>Mode-Cat. 3</vt:lpstr>
      <vt:lpstr>Mode-Cat. 4</vt:lpstr>
      <vt:lpstr>Mode-Cat. 5</vt:lpstr>
      <vt:lpstr>Finale</vt:lpstr>
      <vt:lpstr>Poules</vt:lpstr>
      <vt:lpstr>Menus</vt:lpstr>
      <vt:lpstr>Finale!Zone_d_impression</vt:lpstr>
      <vt:lpstr>'Mode-Cat. 3'!Zone_d_impression</vt:lpstr>
      <vt:lpstr>'Mode-Cat. 4'!Zone_d_impression</vt:lpstr>
      <vt:lpstr>'Mode-Cat. 5'!Zone_d_impression</vt:lpstr>
      <vt:lpstr>'TOUR 1 NAT'!Zone_d_impression</vt:lpstr>
      <vt:lpstr>'TOUR 1 REG'!Zone_d_impression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DELGOVE</dc:creator>
  <dc:description/>
  <cp:lastModifiedBy>fabrice dupont</cp:lastModifiedBy>
  <cp:revision>16</cp:revision>
  <cp:lastPrinted>2024-09-26T09:50:42Z</cp:lastPrinted>
  <dcterms:created xsi:type="dcterms:W3CDTF">2007-09-20T11:40:06Z</dcterms:created>
  <dcterms:modified xsi:type="dcterms:W3CDTF">2026-10-04T18:49:02Z</dcterms:modified>
  <dc:language>fr-FR</dc:language>
</cp:coreProperties>
</file>